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12/"/>
    </mc:Choice>
  </mc:AlternateContent>
  <xr:revisionPtr revIDLastSave="13" documentId="8_{44D69504-42E0-4B15-87C7-37DB208D0B6B}" xr6:coauthVersionLast="47" xr6:coauthVersionMax="47" xr10:uidLastSave="{179C7F90-3B77-4333-A376-249A5C5F097E}"/>
  <bookViews>
    <workbookView xWindow="15405" yWindow="465" windowWidth="12240" windowHeight="14985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6" l="1"/>
  <c r="K24" i="6"/>
  <c r="J25" i="6"/>
  <c r="K25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H10" i="6"/>
  <c r="G10" i="6"/>
  <c r="J20" i="6"/>
  <c r="K20" i="6"/>
  <c r="J21" i="6"/>
  <c r="K21" i="6"/>
  <c r="J22" i="6"/>
  <c r="K22" i="6"/>
  <c r="J23" i="6"/>
  <c r="K23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K10" i="6"/>
  <c r="J10" i="6"/>
  <c r="D10" i="6" l="1"/>
  <c r="C10" i="6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<sst xmlns="http://schemas.openxmlformats.org/spreadsheetml/2006/main" count="21" uniqueCount="21">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</sst>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left" vertical="center" wrapText="1"/>
    </xf>
    <xf numFmtId="0" fontId="10" fillId="0" borderId="10" xfId="1" applyFont="1" applyFill="1" applyBorder="1" applyAlignment="1">
      <alignment horizontal="left" vertical="center" wrapText="1"/>
    </xf>
    <xf numFmtId="1" fontId="8" fillId="0" borderId="7" xfId="1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F10">
            <v>52266283</v>
          </cell>
          <cell r="AF10">
            <v>85</v>
          </cell>
          <cell r="AJ10">
            <v>1</v>
          </cell>
        </row>
        <row r="11">
          <cell r="F11">
            <v>72428644</v>
          </cell>
          <cell r="AF11">
            <v>80</v>
          </cell>
          <cell r="AJ11">
            <v>2</v>
          </cell>
        </row>
        <row r="12">
          <cell r="F12">
            <v>52969064</v>
          </cell>
          <cell r="AF12">
            <v>75</v>
          </cell>
          <cell r="AJ12">
            <v>3</v>
          </cell>
        </row>
        <row r="13">
          <cell r="F13">
            <v>1110465690</v>
          </cell>
          <cell r="AF13">
            <v>65</v>
          </cell>
          <cell r="AJ13">
            <v>4</v>
          </cell>
        </row>
        <row r="14">
          <cell r="F14">
            <v>1026570626</v>
          </cell>
          <cell r="AF14">
            <v>60</v>
          </cell>
          <cell r="AJ14">
            <v>5</v>
          </cell>
        </row>
        <row r="15">
          <cell r="F15">
            <v>2994822</v>
          </cell>
          <cell r="AF15">
            <v>30</v>
          </cell>
          <cell r="AJ15">
            <v>6</v>
          </cell>
        </row>
        <row r="16">
          <cell r="F16">
            <v>11322206</v>
          </cell>
          <cell r="AF16">
            <v>70</v>
          </cell>
          <cell r="AJ16">
            <v>7</v>
          </cell>
        </row>
        <row r="17">
          <cell r="F17">
            <v>19452796</v>
          </cell>
          <cell r="AF17">
            <v>90</v>
          </cell>
          <cell r="AJ17">
            <v>8</v>
          </cell>
        </row>
        <row r="18">
          <cell r="F18">
            <v>80466813</v>
          </cell>
          <cell r="AF18">
            <v>85</v>
          </cell>
          <cell r="AJ18">
            <v>9</v>
          </cell>
        </row>
        <row r="19">
          <cell r="F19">
            <v>45514923</v>
          </cell>
          <cell r="AF19">
            <v>85</v>
          </cell>
          <cell r="AJ19">
            <v>10</v>
          </cell>
        </row>
        <row r="20">
          <cell r="F20">
            <v>52237936</v>
          </cell>
          <cell r="AF20">
            <v>80</v>
          </cell>
          <cell r="AJ20">
            <v>11</v>
          </cell>
        </row>
        <row r="21">
          <cell r="F21">
            <v>80851935</v>
          </cell>
          <cell r="AF21">
            <v>75</v>
          </cell>
          <cell r="AJ21">
            <v>12</v>
          </cell>
        </row>
        <row r="22">
          <cell r="F22">
            <v>80212786</v>
          </cell>
          <cell r="AF22">
            <v>65</v>
          </cell>
          <cell r="AJ22">
            <v>13</v>
          </cell>
        </row>
        <row r="23">
          <cell r="F23">
            <v>1023889829</v>
          </cell>
          <cell r="AF23">
            <v>65</v>
          </cell>
          <cell r="AJ23">
            <v>14</v>
          </cell>
        </row>
        <row r="24">
          <cell r="F24">
            <v>52975562</v>
          </cell>
          <cell r="AF24">
            <v>40</v>
          </cell>
          <cell r="AJ24">
            <v>15</v>
          </cell>
        </row>
        <row r="25">
          <cell r="F25">
            <v>80231292</v>
          </cell>
          <cell r="AF25">
            <v>35</v>
          </cell>
          <cell r="AJ25">
            <v>16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N205"/>
  <sheetViews>
    <sheetView showGridLines="0" tabSelected="1" topLeftCell="E10" zoomScaleNormal="100" workbookViewId="0">
      <selection activeCell="H34" sqref="H34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2" x14ac:dyDescent="0.2">
      <c r="A2" s="43" t="s">
        <v>3</v>
      </c>
      <c r="B2" s="43"/>
      <c r="C2" s="43"/>
      <c r="D2" s="43"/>
      <c r="E2" s="43"/>
      <c r="F2" s="43"/>
      <c r="G2" s="43"/>
      <c r="H2" s="43"/>
      <c r="I2" s="43"/>
      <c r="J2" s="43"/>
      <c r="K2" s="2"/>
    </row>
    <row r="3" spans="1:12" x14ac:dyDescent="0.2">
      <c r="A3" s="43" t="s">
        <v>4</v>
      </c>
      <c r="B3" s="43"/>
      <c r="C3" s="43"/>
      <c r="D3" s="43"/>
      <c r="E3" s="43"/>
      <c r="F3" s="43"/>
      <c r="G3" s="43"/>
      <c r="H3" s="43"/>
      <c r="I3" s="43"/>
      <c r="J3" s="43"/>
      <c r="K3" s="2"/>
    </row>
    <row r="4" spans="1:12" x14ac:dyDescent="0.2">
      <c r="A4" s="43" t="s">
        <v>16</v>
      </c>
      <c r="B4" s="43"/>
      <c r="C4" s="43"/>
      <c r="D4" s="43"/>
      <c r="E4" s="43"/>
      <c r="F4" s="43"/>
      <c r="G4" s="43"/>
      <c r="H4" s="43"/>
      <c r="I4" s="43"/>
      <c r="J4" s="43"/>
    </row>
    <row r="6" spans="1:12" ht="57" customHeight="1" x14ac:dyDescent="0.2">
      <c r="B6" s="44" t="s">
        <v>19</v>
      </c>
      <c r="C6" s="44"/>
      <c r="D6" s="44"/>
      <c r="E6" s="44"/>
      <c r="F6" s="44"/>
      <c r="G6" s="44"/>
      <c r="H6" s="44"/>
      <c r="I6" s="44"/>
      <c r="J6" s="44"/>
      <c r="K6" s="5"/>
    </row>
    <row r="8" spans="1:12" ht="25.5" customHeight="1" x14ac:dyDescent="0.2">
      <c r="A8" s="39" t="s">
        <v>14</v>
      </c>
      <c r="B8" s="39"/>
      <c r="C8" s="39"/>
      <c r="D8" s="39"/>
      <c r="E8" s="39"/>
      <c r="F8" s="7"/>
      <c r="G8" s="40" t="s">
        <v>13</v>
      </c>
      <c r="H8" s="41"/>
      <c r="I8" s="41"/>
      <c r="J8" s="41"/>
      <c r="K8" s="42"/>
    </row>
    <row r="9" spans="1:12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9" t="s">
        <v>9</v>
      </c>
      <c r="K9" s="39"/>
    </row>
    <row r="10" spans="1:12" ht="25.5" x14ac:dyDescent="0.2">
      <c r="A10" s="19">
        <v>793</v>
      </c>
      <c r="B10" s="20" t="str">
        <f>_xlfn.XLOOKUP(A10,'[1]ANEXO 1'!$B$9:$B$199,'[1]ANEXO 1'!$C$9:$C$199,0,0)</f>
        <v>Profesional</v>
      </c>
      <c r="C10" s="20" t="str">
        <f>_xlfn.XLOOKUP(A10,'[1]ANEXO 1'!$B$9:$B$199,'[1]ANEXO 1'!$E$9:$E$199,0,0)</f>
        <v>219</v>
      </c>
      <c r="D10" s="20" t="str">
        <f>_xlfn.XLOOKUP(A10,'[1]ANEXO 1'!$B$9:$B$199,'[1]ANEXO 1'!$F$9:$F$199,0,0)</f>
        <v>12</v>
      </c>
      <c r="E10" s="21" t="str">
        <f>_xlfn.XLOOKUP(A10,'[1]ANEXO 1'!$B$9:$B$199,'[1]ANEXO 1'!$G$9:$G$199,0,0)</f>
        <v>DIRECCIÓN LOCAL DE EDUCACIÓN 13 -TEUSAQUILLO</v>
      </c>
      <c r="F10" s="25"/>
      <c r="G10" s="9">
        <f>_xlfn.XLOOKUP(I10,'[2]Grupo 10'!$F$10:$F$25,'[2]Grupo 10'!$AJ$10:$AJ$25,0,0)</f>
        <v>1</v>
      </c>
      <c r="H10" s="9">
        <f>_xlfn.XLOOKUP(I10,'[2]Grupo 10'!$F$10:$F$25,'[2]Grupo 10'!$AF$10:$AF$25,0,0)</f>
        <v>85</v>
      </c>
      <c r="I10" s="28">
        <v>52266283</v>
      </c>
      <c r="J10" s="6" t="str">
        <f>_xlfn.XLOOKUP(I10,[3]Adtivos!$K:$K,[3]Adtivos!$D:$D,0,0)</f>
        <v>219</v>
      </c>
      <c r="K10" s="6" t="str">
        <f>_xlfn.XLOOKUP(I10,[3]Adtivos!$K:$K,[3]Adtivos!$E:$E,0,0)</f>
        <v>09</v>
      </c>
      <c r="L10" s="4"/>
    </row>
    <row r="11" spans="1:12" ht="15" x14ac:dyDescent="0.25">
      <c r="A11" s="30"/>
      <c r="B11" s="23"/>
      <c r="C11" s="23"/>
      <c r="D11" s="23"/>
      <c r="E11" s="24"/>
      <c r="F11" s="31"/>
      <c r="G11" s="9">
        <f>_xlfn.XLOOKUP(I11,'[2]Grupo 10'!$F$10:$F$25,'[2]Grupo 10'!$AJ$10:$AJ$25,0,0)</f>
        <v>2</v>
      </c>
      <c r="H11" s="9">
        <f>_xlfn.XLOOKUP(I11,'[2]Grupo 10'!$F$10:$F$25,'[2]Grupo 10'!$AF$10:$AF$25,0,0)</f>
        <v>80</v>
      </c>
      <c r="I11" s="26">
        <v>72428644</v>
      </c>
      <c r="J11" s="6" t="str">
        <f>_xlfn.XLOOKUP(I11,[3]Adtivos!$K:$K,[3]Adtivos!$D:$D,0,0)</f>
        <v>219</v>
      </c>
      <c r="K11" s="6" t="str">
        <f>_xlfn.XLOOKUP(I11,[3]Adtivos!$K:$K,[3]Adtivos!$E:$E,0,0)</f>
        <v>09</v>
      </c>
      <c r="L11" s="4"/>
    </row>
    <row r="12" spans="1:12" ht="15" x14ac:dyDescent="0.25">
      <c r="A12" s="29"/>
      <c r="B12" s="13"/>
      <c r="C12" s="13"/>
      <c r="D12" s="13"/>
      <c r="E12" s="22"/>
      <c r="F12" s="32"/>
      <c r="G12" s="9">
        <f>_xlfn.XLOOKUP(I12,'[2]Grupo 10'!$F$10:$F$25,'[2]Grupo 10'!$AJ$10:$AJ$25,0,0)</f>
        <v>3</v>
      </c>
      <c r="H12" s="9">
        <f>_xlfn.XLOOKUP(I12,'[2]Grupo 10'!$F$10:$F$25,'[2]Grupo 10'!$AF$10:$AF$25,0,0)</f>
        <v>75</v>
      </c>
      <c r="I12" s="26">
        <v>52969064</v>
      </c>
      <c r="J12" s="6" t="str">
        <f>_xlfn.XLOOKUP(I12,[3]Adtivos!$K:$K,[3]Adtivos!$D:$D,0,0)</f>
        <v>219</v>
      </c>
      <c r="K12" s="6" t="str">
        <f>_xlfn.XLOOKUP(I12,[3]Adtivos!$K:$K,[3]Adtivos!$E:$E,0,0)</f>
        <v>09</v>
      </c>
      <c r="L12" s="4"/>
    </row>
    <row r="13" spans="1:12" ht="15" customHeight="1" x14ac:dyDescent="0.25">
      <c r="A13" s="12"/>
      <c r="B13" s="13"/>
      <c r="C13" s="13"/>
      <c r="D13" s="11"/>
      <c r="E13" s="10"/>
      <c r="F13" s="10"/>
      <c r="G13" s="9">
        <f>_xlfn.XLOOKUP(I13,'[2]Grupo 10'!$F$10:$F$25,'[2]Grupo 10'!$AJ$10:$AJ$25,0,0)</f>
        <v>4</v>
      </c>
      <c r="H13" s="9">
        <f>_xlfn.XLOOKUP(I13,'[2]Grupo 10'!$F$10:$F$25,'[2]Grupo 10'!$AF$10:$AF$25,0,0)</f>
        <v>65</v>
      </c>
      <c r="I13" s="26">
        <v>1110465690</v>
      </c>
      <c r="J13" s="6" t="str">
        <f>_xlfn.XLOOKUP(I13,[3]Adtivos!$K:$K,[3]Adtivos!$D:$D,0,0)</f>
        <v>219</v>
      </c>
      <c r="K13" s="6" t="str">
        <f>_xlfn.XLOOKUP(I13,[3]Adtivos!$K:$K,[3]Adtivos!$E:$E,0,0)</f>
        <v>09</v>
      </c>
    </row>
    <row r="14" spans="1:12" ht="15" x14ac:dyDescent="0.25">
      <c r="G14" s="9">
        <f>_xlfn.XLOOKUP(I14,'[2]Grupo 10'!$F$10:$F$25,'[2]Grupo 10'!$AJ$10:$AJ$25,0,0)</f>
        <v>5</v>
      </c>
      <c r="H14" s="9">
        <f>_xlfn.XLOOKUP(I14,'[2]Grupo 10'!$F$10:$F$25,'[2]Grupo 10'!$AF$10:$AF$25,0,0)</f>
        <v>60</v>
      </c>
      <c r="I14" s="26">
        <v>1026570626</v>
      </c>
      <c r="J14" s="6" t="str">
        <f>_xlfn.XLOOKUP(I14,[3]Adtivos!$K:$K,[3]Adtivos!$D:$D,0,0)</f>
        <v>219</v>
      </c>
      <c r="K14" s="6" t="str">
        <f>_xlfn.XLOOKUP(I14,[3]Adtivos!$K:$K,[3]Adtivos!$E:$E,0,0)</f>
        <v>09</v>
      </c>
    </row>
    <row r="15" spans="1:12" ht="15" x14ac:dyDescent="0.25">
      <c r="G15" s="9">
        <f>_xlfn.XLOOKUP(I15,'[2]Grupo 10'!$F$10:$F$25,'[2]Grupo 10'!$AJ$10:$AJ$25,0,0)</f>
        <v>6</v>
      </c>
      <c r="H15" s="9">
        <f>_xlfn.XLOOKUP(I15,'[2]Grupo 10'!$F$10:$F$25,'[2]Grupo 10'!$AF$10:$AF$25,0,0)</f>
        <v>30</v>
      </c>
      <c r="I15" s="26">
        <v>2994822</v>
      </c>
      <c r="J15" s="6" t="str">
        <f>_xlfn.XLOOKUP(I15,[3]Adtivos!$K:$K,[3]Adtivos!$D:$D,0,0)</f>
        <v>219</v>
      </c>
      <c r="K15" s="6" t="str">
        <f>_xlfn.XLOOKUP(I15,[3]Adtivos!$K:$K,[3]Adtivos!$E:$E,0,0)</f>
        <v>09</v>
      </c>
    </row>
    <row r="16" spans="1:12" ht="15" x14ac:dyDescent="0.25">
      <c r="G16" s="9">
        <f>_xlfn.XLOOKUP(I16,'[2]Grupo 10'!$F$10:$F$25,'[2]Grupo 10'!$AJ$10:$AJ$25,0,0)</f>
        <v>7</v>
      </c>
      <c r="H16" s="9">
        <f>_xlfn.XLOOKUP(I16,'[2]Grupo 10'!$F$10:$F$25,'[2]Grupo 10'!$AF$10:$AF$25,0,0)</f>
        <v>70</v>
      </c>
      <c r="I16" s="26">
        <v>11322206</v>
      </c>
      <c r="J16" s="6" t="str">
        <f>_xlfn.XLOOKUP(I16,[3]Adtivos!$K:$K,[3]Adtivos!$D:$D,0,0)</f>
        <v>219</v>
      </c>
      <c r="K16" s="6" t="str">
        <f>_xlfn.XLOOKUP(I16,[3]Adtivos!$K:$K,[3]Adtivos!$E:$E,0,0)</f>
        <v>09</v>
      </c>
    </row>
    <row r="17" spans="1:14" ht="15" x14ac:dyDescent="0.25">
      <c r="G17" s="9">
        <f>_xlfn.XLOOKUP(I17,'[2]Grupo 10'!$F$10:$F$25,'[2]Grupo 10'!$AJ$10:$AJ$25,0,0)</f>
        <v>8</v>
      </c>
      <c r="H17" s="9">
        <f>_xlfn.XLOOKUP(I17,'[2]Grupo 10'!$F$10:$F$25,'[2]Grupo 10'!$AF$10:$AF$25,0,0)</f>
        <v>90</v>
      </c>
      <c r="I17" s="26">
        <v>19452796</v>
      </c>
      <c r="J17" s="6" t="str">
        <f>_xlfn.XLOOKUP(I17,[3]Adtivos!$K:$K,[3]Adtivos!$D:$D,0,0)</f>
        <v>219</v>
      </c>
      <c r="K17" s="6" t="str">
        <f>_xlfn.XLOOKUP(I17,[3]Adtivos!$K:$K,[3]Adtivos!$E:$E,0,0)</f>
        <v>07</v>
      </c>
    </row>
    <row r="18" spans="1:14" ht="15" x14ac:dyDescent="0.25">
      <c r="G18" s="9">
        <f>_xlfn.XLOOKUP(I18,'[2]Grupo 10'!$F$10:$F$25,'[2]Grupo 10'!$AJ$10:$AJ$25,0,0)</f>
        <v>9</v>
      </c>
      <c r="H18" s="9">
        <f>_xlfn.XLOOKUP(I18,'[2]Grupo 10'!$F$10:$F$25,'[2]Grupo 10'!$AF$10:$AF$25,0,0)</f>
        <v>85</v>
      </c>
      <c r="I18" s="26">
        <v>80466813</v>
      </c>
      <c r="J18" s="6" t="str">
        <f>_xlfn.XLOOKUP(I18,[3]Adtivos!$K:$K,[3]Adtivos!$D:$D,0,0)</f>
        <v>219</v>
      </c>
      <c r="K18" s="6" t="str">
        <f>_xlfn.XLOOKUP(I18,[3]Adtivos!$K:$K,[3]Adtivos!$E:$E,0,0)</f>
        <v>07</v>
      </c>
    </row>
    <row r="19" spans="1:14" ht="15" x14ac:dyDescent="0.25">
      <c r="G19" s="9">
        <f>_xlfn.XLOOKUP(I19,'[2]Grupo 10'!$F$10:$F$25,'[2]Grupo 10'!$AJ$10:$AJ$25,0,0)</f>
        <v>10</v>
      </c>
      <c r="H19" s="9">
        <f>_xlfn.XLOOKUP(I19,'[2]Grupo 10'!$F$10:$F$25,'[2]Grupo 10'!$AF$10:$AF$25,0,0)</f>
        <v>85</v>
      </c>
      <c r="I19" s="26">
        <v>45514923</v>
      </c>
      <c r="J19" s="6" t="str">
        <f>_xlfn.XLOOKUP(I19,[3]Adtivos!$K:$K,[3]Adtivos!$D:$D,0,0)</f>
        <v>219</v>
      </c>
      <c r="K19" s="6" t="str">
        <f>_xlfn.XLOOKUP(I19,[3]Adtivos!$K:$K,[3]Adtivos!$E:$E,0,0)</f>
        <v>07</v>
      </c>
    </row>
    <row r="20" spans="1:14" ht="15" x14ac:dyDescent="0.25">
      <c r="A20" s="16" t="s">
        <v>7</v>
      </c>
      <c r="B20" s="16"/>
      <c r="C20" s="16"/>
      <c r="D20" s="16"/>
      <c r="G20" s="9">
        <f>_xlfn.XLOOKUP(I20,'[2]Grupo 10'!$F$10:$F$25,'[2]Grupo 10'!$AJ$10:$AJ$25,0,0)</f>
        <v>11</v>
      </c>
      <c r="H20" s="9">
        <f>_xlfn.XLOOKUP(I20,'[2]Grupo 10'!$F$10:$F$25,'[2]Grupo 10'!$AF$10:$AF$25,0,0)</f>
        <v>80</v>
      </c>
      <c r="I20" s="26">
        <v>52237936</v>
      </c>
      <c r="J20" s="6" t="str">
        <f>_xlfn.XLOOKUP(I20,[3]Adtivos!$K:$K,[3]Adtivos!$D:$D,0,0)</f>
        <v>219</v>
      </c>
      <c r="K20" s="6" t="str">
        <f>_xlfn.XLOOKUP(I20,[3]Adtivos!$K:$K,[3]Adtivos!$E:$E,0,0)</f>
        <v>07</v>
      </c>
      <c r="N20" s="37"/>
    </row>
    <row r="21" spans="1:14" ht="15" x14ac:dyDescent="0.25">
      <c r="A21" s="16"/>
      <c r="B21" s="17"/>
      <c r="C21" s="17"/>
      <c r="D21" s="17"/>
      <c r="G21" s="9">
        <f>_xlfn.XLOOKUP(I21,'[2]Grupo 10'!$F$10:$F$25,'[2]Grupo 10'!$AJ$10:$AJ$25,0,0)</f>
        <v>12</v>
      </c>
      <c r="H21" s="9">
        <f>_xlfn.XLOOKUP(I21,'[2]Grupo 10'!$F$10:$F$25,'[2]Grupo 10'!$AF$10:$AF$25,0,0)</f>
        <v>75</v>
      </c>
      <c r="I21" s="26">
        <v>80851935</v>
      </c>
      <c r="J21" s="6" t="str">
        <f>_xlfn.XLOOKUP(I21,[3]Adtivos!$K:$K,[3]Adtivos!$D:$D,0,0)</f>
        <v>219</v>
      </c>
      <c r="K21" s="6" t="str">
        <f>_xlfn.XLOOKUP(I21,[3]Adtivos!$K:$K,[3]Adtivos!$E:$E,0,0)</f>
        <v>07</v>
      </c>
      <c r="N21" s="37"/>
    </row>
    <row r="22" spans="1:14" ht="15" x14ac:dyDescent="0.25">
      <c r="A22" s="38" t="s">
        <v>5</v>
      </c>
      <c r="B22" s="38"/>
      <c r="C22" s="38"/>
      <c r="D22" s="38"/>
      <c r="G22" s="9">
        <f>_xlfn.XLOOKUP(I22,'[2]Grupo 10'!$F$10:$F$25,'[2]Grupo 10'!$AJ$10:$AJ$25,0,0)</f>
        <v>13</v>
      </c>
      <c r="H22" s="9">
        <f>_xlfn.XLOOKUP(I22,'[2]Grupo 10'!$F$10:$F$25,'[2]Grupo 10'!$AF$10:$AF$25,0,0)</f>
        <v>65</v>
      </c>
      <c r="I22" s="26">
        <v>80212786</v>
      </c>
      <c r="J22" s="6" t="str">
        <f>_xlfn.XLOOKUP(I22,[3]Adtivos!$K:$K,[3]Adtivos!$D:$D,0,0)</f>
        <v>219</v>
      </c>
      <c r="K22" s="6" t="str">
        <f>_xlfn.XLOOKUP(I22,[3]Adtivos!$K:$K,[3]Adtivos!$E:$E,0,0)</f>
        <v>07</v>
      </c>
      <c r="N22" s="37"/>
    </row>
    <row r="23" spans="1:14" ht="15" x14ac:dyDescent="0.25">
      <c r="A23" s="16" t="s">
        <v>6</v>
      </c>
      <c r="B23" s="16"/>
      <c r="C23" s="16"/>
      <c r="D23" s="16"/>
      <c r="G23" s="9">
        <f>_xlfn.XLOOKUP(I23,'[2]Grupo 10'!$F$10:$F$25,'[2]Grupo 10'!$AJ$10:$AJ$25,0,0)</f>
        <v>14</v>
      </c>
      <c r="H23" s="9">
        <f>_xlfn.XLOOKUP(I23,'[2]Grupo 10'!$F$10:$F$25,'[2]Grupo 10'!$AF$10:$AF$25,0,0)</f>
        <v>65</v>
      </c>
      <c r="I23" s="26">
        <v>1023889829</v>
      </c>
      <c r="J23" s="33" t="str">
        <f>_xlfn.XLOOKUP(I23,[3]Adtivos!$K:$K,[3]Adtivos!$D:$D,0,0)</f>
        <v>219</v>
      </c>
      <c r="K23" s="33" t="str">
        <f>_xlfn.XLOOKUP(I23,[3]Adtivos!$K:$K,[3]Adtivos!$E:$E,0,0)</f>
        <v>07</v>
      </c>
      <c r="N23" s="37"/>
    </row>
    <row r="24" spans="1:14" ht="15" x14ac:dyDescent="0.25">
      <c r="A24" s="16"/>
      <c r="B24" s="17"/>
      <c r="C24" s="17"/>
      <c r="D24" s="17"/>
      <c r="G24" s="9">
        <f>_xlfn.XLOOKUP(I24,'[2]Grupo 10'!$F$10:$F$25,'[2]Grupo 10'!$AJ$10:$AJ$25,0,0)</f>
        <v>15</v>
      </c>
      <c r="H24" s="9">
        <f>_xlfn.XLOOKUP(I24,'[2]Grupo 10'!$F$10:$F$25,'[2]Grupo 10'!$AF$10:$AF$25,0,0)</f>
        <v>40</v>
      </c>
      <c r="I24" s="27">
        <v>52975562</v>
      </c>
      <c r="J24" s="33" t="str">
        <f>_xlfn.XLOOKUP(I24,[3]Adtivos!$K:$K,[3]Adtivos!$D:$D,0,0)</f>
        <v>219</v>
      </c>
      <c r="K24" s="33" t="str">
        <f>_xlfn.XLOOKUP(I24,[3]Adtivos!$K:$K,[3]Adtivos!$E:$E,0,0)</f>
        <v>07</v>
      </c>
      <c r="N24" s="37"/>
    </row>
    <row r="25" spans="1:14" ht="15" x14ac:dyDescent="0.25">
      <c r="A25" s="16" t="s">
        <v>8</v>
      </c>
      <c r="B25" s="17"/>
      <c r="C25" s="17"/>
      <c r="D25" s="17"/>
      <c r="G25" s="9">
        <f>_xlfn.XLOOKUP(I25,'[2]Grupo 10'!$F$10:$F$25,'[2]Grupo 10'!$AJ$10:$AJ$25,0,0)</f>
        <v>16</v>
      </c>
      <c r="H25" s="9">
        <f>_xlfn.XLOOKUP(I25,'[2]Grupo 10'!$F$10:$F$25,'[2]Grupo 10'!$AF$10:$AF$25,0,0)</f>
        <v>35</v>
      </c>
      <c r="I25" s="27">
        <v>80231292</v>
      </c>
      <c r="J25" s="6" t="str">
        <f>_xlfn.XLOOKUP(I25,[3]Adtivos!$K:$K,[3]Adtivos!$D:$D,0,0)</f>
        <v>219</v>
      </c>
      <c r="K25" s="6" t="str">
        <f>_xlfn.XLOOKUP(I25,[3]Adtivos!$K:$K,[3]Adtivos!$E:$E,0,0)</f>
        <v>07</v>
      </c>
      <c r="N25" s="37"/>
    </row>
    <row r="26" spans="1:14" ht="15" x14ac:dyDescent="0.25">
      <c r="A26" s="16"/>
      <c r="B26" s="17"/>
      <c r="C26" s="17"/>
      <c r="D26" s="17"/>
      <c r="G26" s="34"/>
      <c r="H26" s="34"/>
      <c r="I26" s="35"/>
      <c r="J26" s="36"/>
      <c r="K26" s="36"/>
      <c r="N26" s="37"/>
    </row>
    <row r="27" spans="1:14" ht="15" x14ac:dyDescent="0.25">
      <c r="A27" s="15" t="s">
        <v>18</v>
      </c>
      <c r="B27" s="15"/>
      <c r="C27" s="18"/>
      <c r="D27" s="15"/>
      <c r="G27" s="34"/>
      <c r="H27" s="34"/>
      <c r="I27" s="35"/>
      <c r="J27" s="36"/>
      <c r="K27" s="36"/>
      <c r="N27" s="37"/>
    </row>
    <row r="28" spans="1:14" ht="15" x14ac:dyDescent="0.25">
      <c r="A28" s="16" t="s">
        <v>17</v>
      </c>
      <c r="B28" s="16"/>
      <c r="C28" s="16"/>
      <c r="D28" s="16"/>
      <c r="G28" s="34"/>
      <c r="H28" s="34"/>
      <c r="I28" s="35"/>
      <c r="J28" s="36"/>
      <c r="K28" s="36"/>
      <c r="N28" s="37"/>
    </row>
    <row r="29" spans="1:14" ht="15" x14ac:dyDescent="0.25">
      <c r="A29" s="17"/>
      <c r="B29" s="17"/>
      <c r="C29" s="17"/>
      <c r="D29" s="17"/>
      <c r="G29" s="34"/>
      <c r="H29" s="34"/>
      <c r="I29" s="35"/>
      <c r="J29" s="36"/>
      <c r="K29" s="36"/>
      <c r="N29" s="37"/>
    </row>
    <row r="30" spans="1:14" ht="15" x14ac:dyDescent="0.25">
      <c r="G30" s="34"/>
      <c r="H30" s="34"/>
      <c r="I30" s="35"/>
      <c r="J30" s="36"/>
      <c r="K30" s="36"/>
      <c r="N30" s="37"/>
    </row>
    <row r="31" spans="1:14" ht="15" x14ac:dyDescent="0.25">
      <c r="G31" s="34"/>
      <c r="H31" s="34"/>
      <c r="I31" s="35"/>
      <c r="J31" s="36"/>
      <c r="K31" s="36"/>
      <c r="N31" s="37"/>
    </row>
    <row r="32" spans="1:14" ht="15" x14ac:dyDescent="0.25">
      <c r="G32" s="34"/>
      <c r="H32" s="34"/>
      <c r="I32" s="35"/>
      <c r="J32" s="36"/>
      <c r="K32" s="36"/>
      <c r="N32" s="37"/>
    </row>
    <row r="33" spans="7:14" ht="15" x14ac:dyDescent="0.25">
      <c r="G33" s="34"/>
      <c r="H33" s="34"/>
      <c r="I33" s="35"/>
      <c r="J33" s="36"/>
      <c r="K33" s="36"/>
      <c r="N33" s="37"/>
    </row>
    <row r="34" spans="7:14" ht="15" x14ac:dyDescent="0.25">
      <c r="G34" s="34"/>
      <c r="H34" s="34"/>
      <c r="I34" s="35"/>
      <c r="J34" s="36"/>
      <c r="K34" s="36"/>
      <c r="N34" s="37"/>
    </row>
    <row r="35" spans="7:14" x14ac:dyDescent="0.2">
      <c r="G35" s="3"/>
      <c r="H35" s="3"/>
      <c r="I35" s="3"/>
      <c r="J35" s="3"/>
      <c r="K35" s="3"/>
    </row>
    <row r="36" spans="7:14" x14ac:dyDescent="0.2">
      <c r="G36" s="3"/>
      <c r="H36" s="3"/>
      <c r="I36" s="3"/>
      <c r="J36" s="3"/>
      <c r="K36" s="3"/>
    </row>
    <row r="37" spans="7:14" x14ac:dyDescent="0.2">
      <c r="G37" s="3"/>
      <c r="H37" s="3"/>
      <c r="I37" s="3"/>
      <c r="J37" s="3"/>
      <c r="K37" s="3"/>
    </row>
    <row r="38" spans="7:14" x14ac:dyDescent="0.2">
      <c r="G38" s="3"/>
      <c r="H38" s="3"/>
      <c r="I38" s="3"/>
      <c r="J38" s="3"/>
      <c r="K38" s="3"/>
    </row>
    <row r="39" spans="7:14" x14ac:dyDescent="0.2">
      <c r="G39" s="3"/>
      <c r="H39" s="3"/>
      <c r="I39" s="3"/>
      <c r="J39" s="3"/>
      <c r="K39" s="3"/>
    </row>
    <row r="40" spans="7:14" x14ac:dyDescent="0.2">
      <c r="G40" s="3"/>
      <c r="H40" s="3"/>
      <c r="I40" s="3"/>
      <c r="J40" s="3"/>
      <c r="K40" s="3"/>
    </row>
    <row r="41" spans="7:14" x14ac:dyDescent="0.2">
      <c r="G41" s="3"/>
      <c r="H41" s="3"/>
      <c r="I41" s="3"/>
      <c r="J41" s="3"/>
      <c r="K41" s="3"/>
    </row>
    <row r="42" spans="7:14" x14ac:dyDescent="0.2">
      <c r="G42" s="3"/>
      <c r="H42" s="3"/>
      <c r="I42" s="3"/>
      <c r="J42" s="3"/>
      <c r="K42" s="3"/>
    </row>
    <row r="43" spans="7:14" x14ac:dyDescent="0.2">
      <c r="G43" s="3"/>
      <c r="H43" s="3"/>
      <c r="I43" s="3"/>
      <c r="J43" s="3"/>
      <c r="K43" s="3"/>
    </row>
    <row r="44" spans="7:14" x14ac:dyDescent="0.2">
      <c r="G44" s="3"/>
      <c r="H44" s="3"/>
      <c r="I44" s="3"/>
      <c r="J44" s="3"/>
      <c r="K44" s="3"/>
    </row>
    <row r="45" spans="7:14" x14ac:dyDescent="0.2">
      <c r="G45" s="3"/>
      <c r="H45" s="3"/>
      <c r="I45" s="3"/>
      <c r="J45" s="3"/>
      <c r="K45" s="3"/>
    </row>
    <row r="46" spans="7:14" x14ac:dyDescent="0.2">
      <c r="G46" s="3"/>
      <c r="H46" s="3"/>
      <c r="I46" s="3"/>
      <c r="J46" s="3"/>
      <c r="K46" s="3"/>
    </row>
    <row r="47" spans="7:14" x14ac:dyDescent="0.2">
      <c r="G47" s="3"/>
      <c r="H47" s="3"/>
      <c r="I47" s="3"/>
      <c r="J47" s="3"/>
      <c r="K47" s="3"/>
    </row>
    <row r="48" spans="7:14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36" priority="490"/>
  </conditionalFormatting>
  <conditionalFormatting sqref="A25:A26">
    <cfRule type="duplicateValues" dxfId="35" priority="491"/>
    <cfRule type="duplicateValues" dxfId="34" priority="492"/>
  </conditionalFormatting>
  <conditionalFormatting sqref="A27:A28">
    <cfRule type="duplicateValues" dxfId="33" priority="487"/>
  </conditionalFormatting>
  <conditionalFormatting sqref="A27:A28">
    <cfRule type="duplicateValues" dxfId="32" priority="488"/>
    <cfRule type="duplicateValues" dxfId="31" priority="489"/>
  </conditionalFormatting>
  <conditionalFormatting sqref="A20">
    <cfRule type="duplicateValues" dxfId="30" priority="484"/>
  </conditionalFormatting>
  <conditionalFormatting sqref="A20">
    <cfRule type="duplicateValues" dxfId="29" priority="485"/>
    <cfRule type="duplicateValues" dxfId="28" priority="486"/>
  </conditionalFormatting>
  <conditionalFormatting sqref="A21:A24">
    <cfRule type="duplicateValues" dxfId="27" priority="506"/>
  </conditionalFormatting>
  <conditionalFormatting sqref="A21:A24">
    <cfRule type="duplicateValues" dxfId="26" priority="507"/>
    <cfRule type="duplicateValues" dxfId="25" priority="508"/>
  </conditionalFormatting>
  <conditionalFormatting sqref="A13">
    <cfRule type="duplicateValues" dxfId="24" priority="509"/>
  </conditionalFormatting>
  <conditionalFormatting sqref="A13">
    <cfRule type="duplicateValues" dxfId="23" priority="510"/>
    <cfRule type="duplicateValues" dxfId="22" priority="511"/>
  </conditionalFormatting>
  <conditionalFormatting sqref="A10:A12">
    <cfRule type="duplicateValues" dxfId="21" priority="121"/>
  </conditionalFormatting>
  <conditionalFormatting sqref="A10:A12">
    <cfRule type="duplicateValues" dxfId="20" priority="122"/>
  </conditionalFormatting>
  <conditionalFormatting sqref="A10:A12">
    <cfRule type="duplicateValues" dxfId="19" priority="123"/>
  </conditionalFormatting>
  <conditionalFormatting sqref="A10:A12">
    <cfRule type="duplicateValues" dxfId="18" priority="124"/>
    <cfRule type="duplicateValues" dxfId="17" priority="125"/>
  </conditionalFormatting>
  <conditionalFormatting sqref="I17">
    <cfRule type="duplicateValues" dxfId="16" priority="15"/>
    <cfRule type="duplicateValues" dxfId="15" priority="16"/>
  </conditionalFormatting>
  <conditionalFormatting sqref="I17">
    <cfRule type="duplicateValues" dxfId="14" priority="17"/>
  </conditionalFormatting>
  <conditionalFormatting sqref="I10:I15">
    <cfRule type="duplicateValues" dxfId="13" priority="12"/>
    <cfRule type="duplicateValues" dxfId="12" priority="13"/>
  </conditionalFormatting>
  <conditionalFormatting sqref="I10:I15">
    <cfRule type="duplicateValues" dxfId="11" priority="10"/>
    <cfRule type="duplicateValues" dxfId="10" priority="11"/>
  </conditionalFormatting>
  <conditionalFormatting sqref="I10:I15">
    <cfRule type="duplicateValues" dxfId="9" priority="9"/>
  </conditionalFormatting>
  <conditionalFormatting sqref="I10:I15">
    <cfRule type="duplicateValues" dxfId="8" priority="14"/>
  </conditionalFormatting>
  <conditionalFormatting sqref="I10:I15">
    <cfRule type="duplicateValues" dxfId="7" priority="8"/>
  </conditionalFormatting>
  <conditionalFormatting sqref="I16">
    <cfRule type="duplicateValues" dxfId="6" priority="5"/>
    <cfRule type="duplicateValues" dxfId="5" priority="6"/>
  </conditionalFormatting>
  <conditionalFormatting sqref="I16">
    <cfRule type="duplicateValues" dxfId="4" priority="3"/>
    <cfRule type="duplicateValues" dxfId="3" priority="4"/>
  </conditionalFormatting>
  <conditionalFormatting sqref="I16">
    <cfRule type="duplicateValues" dxfId="2" priority="2"/>
  </conditionalFormatting>
  <conditionalFormatting sqref="I16">
    <cfRule type="duplicateValues" dxfId="1" priority="7"/>
  </conditionalFormatting>
  <conditionalFormatting sqref="I16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2021-10-07T19:40:56Z</dcterms:modified>
</cp:coreProperties>
</file>