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09\"/>
    </mc:Choice>
  </mc:AlternateContent>
  <xr:revisionPtr revIDLastSave="0" documentId="13_ncr:1_{EB63CBEB-8D4F-4FD3-8403-96BFDC941B0D}"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G10" i="6"/>
  <c r="F10" i="6"/>
  <c r="J89" i="6" l="1"/>
  <c r="I89" i="6"/>
  <c r="J88" i="6"/>
  <c r="I88" i="6"/>
  <c r="J90" i="6"/>
  <c r="I90" i="6"/>
  <c r="J40" i="6"/>
  <c r="I40" i="6"/>
  <c r="J63" i="6"/>
  <c r="I63" i="6"/>
  <c r="J67" i="6"/>
  <c r="I67" i="6"/>
  <c r="J58" i="6"/>
  <c r="I58" i="6"/>
  <c r="J27" i="6"/>
  <c r="I27" i="6"/>
  <c r="J18" i="6"/>
  <c r="I18" i="6"/>
  <c r="J24" i="6"/>
  <c r="I24" i="6"/>
  <c r="J83" i="6"/>
  <c r="I83" i="6"/>
  <c r="J66" i="6"/>
  <c r="I66" i="6"/>
  <c r="J39" i="6"/>
  <c r="I39" i="6"/>
  <c r="J41" i="6"/>
  <c r="I41" i="6"/>
  <c r="J26" i="6"/>
  <c r="I26" i="6"/>
  <c r="J49" i="6"/>
  <c r="I49" i="6"/>
  <c r="J32" i="6"/>
  <c r="I32" i="6"/>
  <c r="J21" i="6"/>
  <c r="I21" i="6"/>
  <c r="J37" i="6"/>
  <c r="I37" i="6"/>
  <c r="J87" i="6"/>
  <c r="I87" i="6"/>
  <c r="J53" i="6"/>
  <c r="I53" i="6"/>
  <c r="J78" i="6"/>
  <c r="I78" i="6"/>
  <c r="J22" i="6"/>
  <c r="I22" i="6"/>
  <c r="J20" i="6"/>
  <c r="I20" i="6"/>
  <c r="J28" i="6"/>
  <c r="I28" i="6"/>
  <c r="J60" i="6"/>
  <c r="I60" i="6"/>
  <c r="J30" i="6"/>
  <c r="I30" i="6"/>
  <c r="J57" i="6"/>
  <c r="I57" i="6"/>
  <c r="J56" i="6"/>
  <c r="I56" i="6"/>
  <c r="J43" i="6"/>
  <c r="I43" i="6"/>
  <c r="J36" i="6"/>
  <c r="I36" i="6"/>
  <c r="J52" i="6"/>
  <c r="I52" i="6"/>
  <c r="J34" i="6"/>
  <c r="I34" i="6"/>
  <c r="J75" i="6"/>
  <c r="I75" i="6"/>
  <c r="J70" i="6"/>
  <c r="I70" i="6"/>
  <c r="J71" i="6"/>
  <c r="I71" i="6"/>
  <c r="J55" i="6"/>
  <c r="I55" i="6"/>
  <c r="J74" i="6"/>
  <c r="I74" i="6"/>
  <c r="J82" i="6"/>
  <c r="I82" i="6"/>
  <c r="J25" i="6"/>
  <c r="I25" i="6"/>
  <c r="J77" i="6"/>
  <c r="I77" i="6"/>
  <c r="J46" i="6"/>
  <c r="I46" i="6"/>
  <c r="J31" i="6"/>
  <c r="I31" i="6"/>
  <c r="J76" i="6"/>
  <c r="I76" i="6"/>
  <c r="J80" i="6"/>
  <c r="I80" i="6"/>
  <c r="J50" i="6"/>
  <c r="I50" i="6"/>
  <c r="J68" i="6"/>
  <c r="I68" i="6"/>
  <c r="J81" i="6"/>
  <c r="I81" i="6"/>
  <c r="J64" i="6"/>
  <c r="I64" i="6"/>
  <c r="J84" i="6"/>
  <c r="I84" i="6"/>
  <c r="J29" i="6"/>
  <c r="I29" i="6"/>
  <c r="J23" i="6"/>
  <c r="I23" i="6"/>
  <c r="J42" i="6"/>
  <c r="I42" i="6"/>
  <c r="J35" i="6"/>
  <c r="I35" i="6"/>
  <c r="J79" i="6"/>
  <c r="I79" i="6"/>
  <c r="J86" i="6"/>
  <c r="I86" i="6"/>
  <c r="J59" i="6"/>
  <c r="I59" i="6"/>
  <c r="J47" i="6"/>
  <c r="I47" i="6"/>
  <c r="J33" i="6"/>
  <c r="I33" i="6"/>
  <c r="J73" i="6"/>
  <c r="I73" i="6"/>
  <c r="J48" i="6"/>
  <c r="I48" i="6"/>
  <c r="J19" i="6"/>
  <c r="I19" i="6"/>
  <c r="J65" i="6"/>
  <c r="I65" i="6"/>
  <c r="J61" i="6"/>
  <c r="I61" i="6"/>
  <c r="J72" i="6"/>
  <c r="I72" i="6"/>
  <c r="J17" i="6"/>
  <c r="I17" i="6"/>
  <c r="J85" i="6"/>
  <c r="I85" i="6"/>
  <c r="J51" i="6"/>
  <c r="I51" i="6"/>
  <c r="J69" i="6"/>
  <c r="I69" i="6"/>
  <c r="J62" i="6"/>
  <c r="I62" i="6"/>
  <c r="J45" i="6"/>
  <c r="I45" i="6"/>
  <c r="J54" i="6"/>
  <c r="I54" i="6"/>
  <c r="J38" i="6"/>
  <c r="I38" i="6"/>
  <c r="J44" i="6"/>
  <c r="I44" i="6"/>
  <c r="J11" i="6"/>
  <c r="I11" i="6"/>
  <c r="J15" i="6"/>
  <c r="I15" i="6"/>
  <c r="J13" i="6"/>
  <c r="I13" i="6"/>
  <c r="J14" i="6"/>
  <c r="I14" i="6"/>
  <c r="J12" i="6"/>
  <c r="I12" i="6"/>
  <c r="J10" i="6"/>
  <c r="I10" i="6"/>
  <c r="J16" i="6"/>
  <c r="I16" i="6"/>
  <c r="D14" i="6" l="1"/>
  <c r="D13" i="6"/>
  <c r="D12" i="6"/>
  <c r="D15" i="6"/>
  <c r="D11" i="6"/>
  <c r="D10" i="6"/>
</calcChain>
</file>

<file path=xl/sharedStrings.xml><?xml version="1.0" encoding="utf-8"?>
<sst xmlns="http://schemas.openxmlformats.org/spreadsheetml/2006/main" count="24" uniqueCount="24">
  <si>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</si>
  <si>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</si>
  <si>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</si>
  <si>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</si>
  <si>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</si>
  <si>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</si>
  <si>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</si>
  <si>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</si>
  <si>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</si>
  <si>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</si>
  <si>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</si>
  <si>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</si>
  <si>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</si>
  <si>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</si>
  <si>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</si>
  <si>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</si>
  <si>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</si>
  <si>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</si>
  <si>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</si>
  <si>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</si>
  <si>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Secretario</t>
  </si>
  <si>
    <t>Asistencial</t>
  </si>
  <si>
    <t>407-09</t>
  </si>
  <si>
    <t>440-09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</si>
</sst>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
      <b/>
      <sz val="9"/>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41">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Fill="1" applyBorder="1" applyAlignment="1">
      <alignment horizontal="center" vertical="center" wrapText="1"/>
    </xf>
    <xf numFmtId="0" fontId="0" fillId="0" borderId="2" xfId="0" applyFill="1" applyBorder="1" applyAlignment="1">
      <alignment horizontal="center" vertical="center"/>
    </xf>
    <xf numFmtId="0" fontId="4" fillId="0" borderId="2" xfId="0" applyFont="1" applyFill="1" applyBorder="1" applyAlignment="1">
      <alignment horizontal="center" vertical="center" wrapText="1"/>
    </xf>
    <xf numFmtId="0" fontId="10" fillId="0" borderId="2" xfId="0" applyFont="1" applyBorder="1"/>
    <xf numFmtId="0" fontId="0" fillId="0" borderId="2" xfId="0" applyBorder="1" applyAlignment="1">
      <alignment horizontal="center"/>
    </xf>
    <xf numFmtId="0" fontId="0" fillId="0" borderId="0" xfId="0"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Border="1" applyAlignment="1">
      <alignment horizontal="left" vertical="center" wrapText="1"/>
    </xf>
    <xf numFmtId="0" fontId="7" fillId="0" borderId="0" xfId="1" applyFont="1" applyAlignment="1">
      <alignment horizontal="left" vertical="center"/>
    </xf>
    <xf numFmtId="0" fontId="6" fillId="0" borderId="0" xfId="0" applyFont="1" applyAlignment="1">
      <alignment horizontal="left"/>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vertical="center"/>
    </xf>
    <xf numFmtId="0" fontId="0" fillId="0" borderId="2" xfId="0" applyBorder="1" applyAlignment="1">
      <alignment horizontal="center" vertical="center"/>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19422725</v>
          </cell>
          <cell r="G10" t="str">
            <v>480</v>
          </cell>
          <cell r="H10" t="str">
            <v>07</v>
          </cell>
          <cell r="I10" t="str">
            <v>Sobresaliente</v>
          </cell>
          <cell r="J10" t="str">
            <v>No</v>
          </cell>
          <cell r="K10" t="str">
            <v>CUMPLE</v>
          </cell>
          <cell r="L10" t="str">
            <v>BACHILLER MEDIA</v>
          </cell>
          <cell r="M10">
            <v>0</v>
          </cell>
          <cell r="N10">
            <v>0</v>
          </cell>
          <cell r="O10">
            <v>0</v>
          </cell>
          <cell r="P10">
            <v>0</v>
          </cell>
          <cell r="Q10">
            <v>0</v>
          </cell>
          <cell r="R10">
            <v>0</v>
          </cell>
          <cell r="S10">
            <v>0</v>
          </cell>
          <cell r="T10">
            <v>0</v>
          </cell>
          <cell r="U10">
            <v>0</v>
          </cell>
          <cell r="V10">
            <v>0</v>
          </cell>
          <cell r="W10">
            <v>343</v>
          </cell>
          <cell r="X10">
            <v>18</v>
          </cell>
          <cell r="Y10" t="str">
            <v>Cumple</v>
          </cell>
          <cell r="Z10">
            <v>325</v>
          </cell>
          <cell r="AA10">
            <v>50</v>
          </cell>
          <cell r="AB10" t="str">
            <v>No</v>
          </cell>
          <cell r="AC10">
            <v>0</v>
          </cell>
          <cell r="AD10">
            <v>50</v>
          </cell>
          <cell r="AE10">
            <v>100</v>
          </cell>
          <cell r="AF10">
            <v>34015</v>
          </cell>
          <cell r="AG10">
            <v>343</v>
          </cell>
          <cell r="AH10">
            <v>1</v>
          </cell>
        </row>
        <row r="11">
          <cell r="F11">
            <v>19340639</v>
          </cell>
          <cell r="G11" t="str">
            <v>480</v>
          </cell>
          <cell r="H11" t="str">
            <v>07</v>
          </cell>
          <cell r="I11" t="str">
            <v>Sobresaliente</v>
          </cell>
          <cell r="J11" t="str">
            <v>No</v>
          </cell>
          <cell r="K11" t="str">
            <v>CUMPLE</v>
          </cell>
          <cell r="L11" t="str">
            <v>Bachiller</v>
          </cell>
          <cell r="M11">
            <v>0</v>
          </cell>
          <cell r="N11">
            <v>0</v>
          </cell>
          <cell r="O11">
            <v>0</v>
          </cell>
          <cell r="P11">
            <v>0</v>
          </cell>
          <cell r="Q11">
            <v>0</v>
          </cell>
          <cell r="R11">
            <v>0</v>
          </cell>
          <cell r="S11">
            <v>0</v>
          </cell>
          <cell r="T11">
            <v>0</v>
          </cell>
          <cell r="U11">
            <v>0</v>
          </cell>
          <cell r="V11">
            <v>0</v>
          </cell>
          <cell r="W11">
            <v>315.16666666666669</v>
          </cell>
          <cell r="X11">
            <v>18</v>
          </cell>
          <cell r="Y11" t="str">
            <v>Cumple</v>
          </cell>
          <cell r="Z11">
            <v>297.16666666666669</v>
          </cell>
          <cell r="AA11">
            <v>50</v>
          </cell>
          <cell r="AB11" t="str">
            <v>No</v>
          </cell>
          <cell r="AC11">
            <v>0</v>
          </cell>
          <cell r="AD11">
            <v>50</v>
          </cell>
          <cell r="AE11">
            <v>100</v>
          </cell>
          <cell r="AF11">
            <v>34850</v>
          </cell>
          <cell r="AG11">
            <v>315.16666666666669</v>
          </cell>
          <cell r="AH11">
            <v>2</v>
          </cell>
        </row>
        <row r="12">
          <cell r="F12">
            <v>19373316</v>
          </cell>
          <cell r="G12" t="str">
            <v>480</v>
          </cell>
          <cell r="H12" t="str">
            <v>07</v>
          </cell>
          <cell r="I12" t="str">
            <v>Sobresaliente</v>
          </cell>
          <cell r="J12" t="str">
            <v>No</v>
          </cell>
          <cell r="K12" t="str">
            <v>CUMPLE</v>
          </cell>
          <cell r="L12" t="str">
            <v>Bachiller Académico</v>
          </cell>
          <cell r="M12">
            <v>0</v>
          </cell>
          <cell r="N12">
            <v>0</v>
          </cell>
          <cell r="O12">
            <v>0</v>
          </cell>
          <cell r="P12">
            <v>0</v>
          </cell>
          <cell r="Q12">
            <v>0</v>
          </cell>
          <cell r="R12">
            <v>0</v>
          </cell>
          <cell r="S12">
            <v>0</v>
          </cell>
          <cell r="T12">
            <v>0</v>
          </cell>
          <cell r="U12">
            <v>0</v>
          </cell>
          <cell r="V12">
            <v>0</v>
          </cell>
          <cell r="W12">
            <v>345</v>
          </cell>
          <cell r="X12">
            <v>18</v>
          </cell>
          <cell r="Y12" t="str">
            <v>Cumple</v>
          </cell>
          <cell r="Z12">
            <v>327</v>
          </cell>
          <cell r="AA12">
            <v>50</v>
          </cell>
          <cell r="AB12" t="str">
            <v>No</v>
          </cell>
          <cell r="AC12">
            <v>0</v>
          </cell>
          <cell r="AD12">
            <v>50</v>
          </cell>
          <cell r="AE12">
            <v>100</v>
          </cell>
          <cell r="AF12">
            <v>43487</v>
          </cell>
          <cell r="AG12">
            <v>27.266666666666666</v>
          </cell>
          <cell r="AH12">
            <v>3</v>
          </cell>
        </row>
        <row r="13">
          <cell r="F13">
            <v>19454879</v>
          </cell>
          <cell r="G13" t="str">
            <v>480</v>
          </cell>
          <cell r="H13" t="str">
            <v>07</v>
          </cell>
          <cell r="I13" t="str">
            <v>Sobresaliente</v>
          </cell>
          <cell r="J13" t="str">
            <v>No</v>
          </cell>
          <cell r="K13" t="str">
            <v>CUMPLE</v>
          </cell>
          <cell r="L13" t="str">
            <v>BACHILLER</v>
          </cell>
          <cell r="M13">
            <v>0</v>
          </cell>
          <cell r="N13">
            <v>0</v>
          </cell>
          <cell r="O13">
            <v>0</v>
          </cell>
          <cell r="P13">
            <v>0</v>
          </cell>
          <cell r="Q13">
            <v>0</v>
          </cell>
          <cell r="R13">
            <v>0</v>
          </cell>
          <cell r="S13">
            <v>0</v>
          </cell>
          <cell r="T13">
            <v>0</v>
          </cell>
          <cell r="U13">
            <v>0</v>
          </cell>
          <cell r="V13">
            <v>0</v>
          </cell>
          <cell r="W13">
            <v>454</v>
          </cell>
          <cell r="X13">
            <v>18</v>
          </cell>
          <cell r="Y13" t="str">
            <v>Cumple</v>
          </cell>
          <cell r="Z13">
            <v>436</v>
          </cell>
          <cell r="AA13">
            <v>50</v>
          </cell>
          <cell r="AB13" t="str">
            <v>No</v>
          </cell>
          <cell r="AC13">
            <v>0</v>
          </cell>
          <cell r="AD13">
            <v>50</v>
          </cell>
          <cell r="AE13">
            <v>95.68</v>
          </cell>
          <cell r="AF13">
            <v>42678</v>
          </cell>
          <cell r="AG13">
            <v>54.233333333333334</v>
          </cell>
          <cell r="AH13">
            <v>4</v>
          </cell>
        </row>
        <row r="14">
          <cell r="F14">
            <v>79524883</v>
          </cell>
          <cell r="G14" t="str">
            <v>480</v>
          </cell>
          <cell r="H14" t="str">
            <v>07</v>
          </cell>
          <cell r="I14" t="str">
            <v>Sobresaliente</v>
          </cell>
          <cell r="J14" t="str">
            <v>No</v>
          </cell>
          <cell r="K14" t="str">
            <v>CUMPLE</v>
          </cell>
          <cell r="L14" t="str">
            <v>bachiller academico</v>
          </cell>
          <cell r="M14">
            <v>0</v>
          </cell>
          <cell r="N14">
            <v>0</v>
          </cell>
          <cell r="O14">
            <v>0</v>
          </cell>
          <cell r="P14">
            <v>0</v>
          </cell>
          <cell r="Q14">
            <v>0</v>
          </cell>
          <cell r="R14">
            <v>0</v>
          </cell>
          <cell r="S14">
            <v>0</v>
          </cell>
          <cell r="T14">
            <v>0</v>
          </cell>
          <cell r="U14">
            <v>0</v>
          </cell>
          <cell r="V14">
            <v>0</v>
          </cell>
          <cell r="W14">
            <v>152</v>
          </cell>
          <cell r="X14">
            <v>18</v>
          </cell>
          <cell r="Y14" t="str">
            <v>Cumple</v>
          </cell>
          <cell r="Z14">
            <v>134</v>
          </cell>
          <cell r="AA14">
            <v>45</v>
          </cell>
          <cell r="AB14" t="str">
            <v>No</v>
          </cell>
          <cell r="AC14">
            <v>0</v>
          </cell>
          <cell r="AD14">
            <v>45</v>
          </cell>
          <cell r="AE14">
            <v>100</v>
          </cell>
          <cell r="AF14">
            <v>43558</v>
          </cell>
          <cell r="AG14">
            <v>24.9</v>
          </cell>
          <cell r="AH14">
            <v>5</v>
          </cell>
        </row>
        <row r="15">
          <cell r="F15">
            <v>79621200</v>
          </cell>
          <cell r="G15" t="str">
            <v>480</v>
          </cell>
          <cell r="H15" t="str">
            <v>07</v>
          </cell>
          <cell r="I15" t="str">
            <v>Sobresaliente</v>
          </cell>
          <cell r="J15" t="str">
            <v>No</v>
          </cell>
          <cell r="K15" t="str">
            <v>CUMPLE</v>
          </cell>
          <cell r="L15" t="str">
            <v>Bachiller Academico</v>
          </cell>
          <cell r="M15">
            <v>0</v>
          </cell>
          <cell r="N15">
            <v>0</v>
          </cell>
          <cell r="O15">
            <v>0</v>
          </cell>
          <cell r="P15">
            <v>0</v>
          </cell>
          <cell r="Q15">
            <v>0</v>
          </cell>
          <cell r="R15">
            <v>0</v>
          </cell>
          <cell r="S15">
            <v>0</v>
          </cell>
          <cell r="T15">
            <v>0</v>
          </cell>
          <cell r="U15">
            <v>0</v>
          </cell>
          <cell r="V15">
            <v>0</v>
          </cell>
          <cell r="W15">
            <v>150</v>
          </cell>
          <cell r="X15">
            <v>18</v>
          </cell>
          <cell r="Y15" t="str">
            <v>Cumple</v>
          </cell>
          <cell r="Z15">
            <v>132</v>
          </cell>
          <cell r="AA15">
            <v>40</v>
          </cell>
          <cell r="AB15" t="str">
            <v>No</v>
          </cell>
          <cell r="AC15">
            <v>0</v>
          </cell>
          <cell r="AD15">
            <v>40</v>
          </cell>
          <cell r="AE15">
            <v>100</v>
          </cell>
          <cell r="AF15">
            <v>43488</v>
          </cell>
          <cell r="AG15">
            <v>27.233333333333334</v>
          </cell>
          <cell r="AH15">
            <v>6</v>
          </cell>
        </row>
        <row r="16">
          <cell r="F16">
            <v>19314237</v>
          </cell>
          <cell r="G16" t="str">
            <v>480</v>
          </cell>
          <cell r="H16" t="str">
            <v>07</v>
          </cell>
          <cell r="I16" t="str">
            <v>Sobresaliente</v>
          </cell>
          <cell r="J16" t="str">
            <v>No</v>
          </cell>
          <cell r="K16" t="str">
            <v>CUMPLE</v>
          </cell>
          <cell r="L16" t="str">
            <v>BACHILLER ACADÉMICO</v>
          </cell>
          <cell r="M16">
            <v>0</v>
          </cell>
          <cell r="N16">
            <v>0</v>
          </cell>
          <cell r="O16">
            <v>0</v>
          </cell>
          <cell r="P16">
            <v>0</v>
          </cell>
          <cell r="Q16">
            <v>0</v>
          </cell>
          <cell r="R16">
            <v>0</v>
          </cell>
          <cell r="S16">
            <v>0</v>
          </cell>
          <cell r="T16">
            <v>0</v>
          </cell>
          <cell r="U16">
            <v>0</v>
          </cell>
          <cell r="V16">
            <v>0</v>
          </cell>
          <cell r="W16">
            <v>78</v>
          </cell>
          <cell r="X16">
            <v>18</v>
          </cell>
          <cell r="Y16" t="str">
            <v>Cumple</v>
          </cell>
          <cell r="Z16">
            <v>60</v>
          </cell>
          <cell r="AA16">
            <v>25</v>
          </cell>
          <cell r="AB16" t="str">
            <v>No</v>
          </cell>
          <cell r="AC16">
            <v>0</v>
          </cell>
          <cell r="AD16">
            <v>25</v>
          </cell>
          <cell r="AE16">
            <v>100</v>
          </cell>
          <cell r="AF16">
            <v>43859</v>
          </cell>
          <cell r="AG16">
            <v>14.866666666666667</v>
          </cell>
          <cell r="AH16">
            <v>7</v>
          </cell>
        </row>
        <row r="17">
          <cell r="F17">
            <v>80374602</v>
          </cell>
          <cell r="G17" t="str">
            <v>407</v>
          </cell>
          <cell r="H17" t="str">
            <v>05</v>
          </cell>
          <cell r="I17" t="str">
            <v>Sobresaliente</v>
          </cell>
          <cell r="J17" t="str">
            <v>No</v>
          </cell>
          <cell r="K17" t="str">
            <v>CUMPLE</v>
          </cell>
          <cell r="L17" t="str">
            <v xml:space="preserve">BACHILLER QUIMICO INDUSTRIAL </v>
          </cell>
          <cell r="M17">
            <v>0</v>
          </cell>
          <cell r="N17">
            <v>0</v>
          </cell>
          <cell r="O17">
            <v>0</v>
          </cell>
          <cell r="P17">
            <v>0</v>
          </cell>
          <cell r="Q17" t="str">
            <v>LICENCIATURA EN PEDAGOGIA REEDUCATIVA</v>
          </cell>
          <cell r="R17">
            <v>0</v>
          </cell>
          <cell r="S17" t="str">
            <v>ESPECIALISTA EN GESTIÓN PÚBLICA</v>
          </cell>
          <cell r="T17">
            <v>0</v>
          </cell>
          <cell r="U17" t="str">
            <v>MAESTRIA EN PSICOLOGIA</v>
          </cell>
          <cell r="V17">
            <v>0</v>
          </cell>
          <cell r="W17">
            <v>343</v>
          </cell>
          <cell r="X17">
            <v>18</v>
          </cell>
          <cell r="Y17" t="str">
            <v>Cumple</v>
          </cell>
          <cell r="Z17">
            <v>325</v>
          </cell>
          <cell r="AA17">
            <v>50</v>
          </cell>
          <cell r="AB17" t="str">
            <v>MAESTRÍA</v>
          </cell>
          <cell r="AC17">
            <v>45</v>
          </cell>
          <cell r="AD17">
            <v>95</v>
          </cell>
          <cell r="AE17">
            <v>100</v>
          </cell>
          <cell r="AF17">
            <v>34015</v>
          </cell>
          <cell r="AG17">
            <v>343</v>
          </cell>
          <cell r="AH17">
            <v>8</v>
          </cell>
        </row>
        <row r="18">
          <cell r="F18">
            <v>51882236</v>
          </cell>
          <cell r="G18" t="str">
            <v>407</v>
          </cell>
          <cell r="H18" t="str">
            <v>05</v>
          </cell>
          <cell r="I18" t="str">
            <v>Sobresaliente</v>
          </cell>
          <cell r="J18" t="str">
            <v>No</v>
          </cell>
          <cell r="K18" t="str">
            <v>CUMPLE</v>
          </cell>
          <cell r="L18" t="str">
            <v>Bachiller Comercial Secretariado</v>
          </cell>
          <cell r="M18">
            <v>0</v>
          </cell>
          <cell r="N18">
            <v>0</v>
          </cell>
          <cell r="O18">
            <v>0</v>
          </cell>
          <cell r="P18">
            <v>0</v>
          </cell>
          <cell r="Q18" t="str">
            <v>LICENCIADO EN LENGUAS MODERNAS ESPAÑOL-INGLES</v>
          </cell>
          <cell r="R18">
            <v>0</v>
          </cell>
          <cell r="S18" t="str">
            <v>ESPECIALISTA EN GERENCIA DE RECURSOS NATURALES</v>
          </cell>
          <cell r="T18">
            <v>0</v>
          </cell>
          <cell r="U18" t="str">
            <v>MAGISTER EN EDUCACION</v>
          </cell>
          <cell r="V18">
            <v>0</v>
          </cell>
          <cell r="W18">
            <v>343</v>
          </cell>
          <cell r="X18">
            <v>18</v>
          </cell>
          <cell r="Y18" t="str">
            <v>Cumple</v>
          </cell>
          <cell r="Z18">
            <v>325</v>
          </cell>
          <cell r="AA18">
            <v>50</v>
          </cell>
          <cell r="AB18" t="str">
            <v>MAESTRÍA</v>
          </cell>
          <cell r="AC18">
            <v>45</v>
          </cell>
          <cell r="AD18">
            <v>95</v>
          </cell>
          <cell r="AE18">
            <v>99.25</v>
          </cell>
          <cell r="AF18">
            <v>34015</v>
          </cell>
          <cell r="AG18">
            <v>343</v>
          </cell>
          <cell r="AH18">
            <v>9</v>
          </cell>
        </row>
        <row r="19">
          <cell r="F19">
            <v>51968749</v>
          </cell>
          <cell r="G19" t="str">
            <v>407</v>
          </cell>
          <cell r="H19" t="str">
            <v>05</v>
          </cell>
          <cell r="I19" t="str">
            <v>Sobresaliente</v>
          </cell>
          <cell r="J19" t="str">
            <v>No</v>
          </cell>
          <cell r="K19" t="str">
            <v>CUMPLE</v>
          </cell>
          <cell r="L19" t="str">
            <v>BACHILLER ACADEMICO</v>
          </cell>
          <cell r="M19">
            <v>0</v>
          </cell>
          <cell r="N19">
            <v>0</v>
          </cell>
          <cell r="O19">
            <v>0</v>
          </cell>
          <cell r="P19">
            <v>0</v>
          </cell>
          <cell r="Q19" t="str">
            <v>ABOGADO</v>
          </cell>
          <cell r="R19">
            <v>0</v>
          </cell>
          <cell r="S19" t="str">
            <v>ESPECIALISTA EN CIENCIAS ADMINISTRATIVAS Y CONSTITUCIONALES</v>
          </cell>
          <cell r="T19">
            <v>0</v>
          </cell>
          <cell r="U19">
            <v>0</v>
          </cell>
          <cell r="V19">
            <v>0</v>
          </cell>
          <cell r="W19">
            <v>346</v>
          </cell>
          <cell r="X19">
            <v>18</v>
          </cell>
          <cell r="Y19" t="str">
            <v>Cumple</v>
          </cell>
          <cell r="Z19">
            <v>328</v>
          </cell>
          <cell r="AA19">
            <v>50</v>
          </cell>
          <cell r="AB19" t="str">
            <v>ESPECIALIZACIÓN PROFESIONAL</v>
          </cell>
          <cell r="AC19">
            <v>40</v>
          </cell>
          <cell r="AD19">
            <v>90</v>
          </cell>
          <cell r="AE19">
            <v>100</v>
          </cell>
          <cell r="AF19">
            <v>34015</v>
          </cell>
          <cell r="AG19">
            <v>343</v>
          </cell>
          <cell r="AH19">
            <v>10</v>
          </cell>
        </row>
        <row r="20">
          <cell r="F20">
            <v>79484417</v>
          </cell>
          <cell r="G20" t="str">
            <v>407</v>
          </cell>
          <cell r="H20" t="str">
            <v>05</v>
          </cell>
          <cell r="I20" t="str">
            <v>Sobresaliente</v>
          </cell>
          <cell r="J20" t="str">
            <v>No</v>
          </cell>
          <cell r="K20" t="str">
            <v>CUMPLE</v>
          </cell>
          <cell r="L20" t="str">
            <v>BACHILLER ACDEMICO</v>
          </cell>
          <cell r="M20">
            <v>0</v>
          </cell>
          <cell r="N20">
            <v>0</v>
          </cell>
          <cell r="O20">
            <v>0</v>
          </cell>
          <cell r="P20">
            <v>0</v>
          </cell>
          <cell r="Q20" t="str">
            <v>LICENCIADO EN BASICA PRIMARIA</v>
          </cell>
          <cell r="R20">
            <v>0</v>
          </cell>
          <cell r="S20" t="str">
            <v>ESPECIALIZACIÓN EN PEDAGOGÍA Y DOCENCIA</v>
          </cell>
          <cell r="T20">
            <v>0</v>
          </cell>
          <cell r="U20">
            <v>0</v>
          </cell>
          <cell r="V20">
            <v>0</v>
          </cell>
          <cell r="W20">
            <v>343</v>
          </cell>
          <cell r="X20">
            <v>18</v>
          </cell>
          <cell r="Y20" t="str">
            <v>Cumple</v>
          </cell>
          <cell r="Z20">
            <v>325</v>
          </cell>
          <cell r="AA20">
            <v>50</v>
          </cell>
          <cell r="AB20" t="str">
            <v>ESPECIALIZACIÓN PROFESIONAL</v>
          </cell>
          <cell r="AC20">
            <v>40</v>
          </cell>
          <cell r="AD20">
            <v>90</v>
          </cell>
          <cell r="AE20">
            <v>100</v>
          </cell>
          <cell r="AF20">
            <v>34015</v>
          </cell>
          <cell r="AG20">
            <v>343</v>
          </cell>
          <cell r="AH20">
            <v>11</v>
          </cell>
        </row>
        <row r="21">
          <cell r="F21">
            <v>51932037</v>
          </cell>
          <cell r="G21" t="str">
            <v>407</v>
          </cell>
          <cell r="H21" t="str">
            <v>05</v>
          </cell>
          <cell r="I21" t="str">
            <v>Sobresaliente</v>
          </cell>
          <cell r="J21" t="str">
            <v>No</v>
          </cell>
          <cell r="K21" t="str">
            <v>CUMPLE</v>
          </cell>
          <cell r="L21" t="str">
            <v>BACHILLER ACADEMINO</v>
          </cell>
          <cell r="M21">
            <v>0</v>
          </cell>
          <cell r="N21">
            <v>0</v>
          </cell>
          <cell r="O21">
            <v>0</v>
          </cell>
          <cell r="P21">
            <v>0</v>
          </cell>
          <cell r="Q21">
            <v>0</v>
          </cell>
          <cell r="R21">
            <v>0</v>
          </cell>
          <cell r="S21" t="str">
            <v>ESPECIALISTA EN AUDITORIA Y CONTROL</v>
          </cell>
          <cell r="T21">
            <v>0</v>
          </cell>
          <cell r="U21">
            <v>0</v>
          </cell>
          <cell r="V21">
            <v>0</v>
          </cell>
          <cell r="W21">
            <v>343</v>
          </cell>
          <cell r="X21">
            <v>18</v>
          </cell>
          <cell r="Y21" t="str">
            <v>Cumple</v>
          </cell>
          <cell r="Z21">
            <v>325</v>
          </cell>
          <cell r="AA21">
            <v>50</v>
          </cell>
          <cell r="AB21" t="str">
            <v>ESPECIALIZACIÓN PROFESIONAL</v>
          </cell>
          <cell r="AC21">
            <v>40</v>
          </cell>
          <cell r="AD21">
            <v>90</v>
          </cell>
          <cell r="AE21">
            <v>100</v>
          </cell>
          <cell r="AF21">
            <v>34015</v>
          </cell>
          <cell r="AG21">
            <v>343</v>
          </cell>
          <cell r="AH21">
            <v>12</v>
          </cell>
        </row>
        <row r="22">
          <cell r="F22">
            <v>51692094</v>
          </cell>
          <cell r="G22" t="str">
            <v>407</v>
          </cell>
          <cell r="H22" t="str">
            <v>05</v>
          </cell>
          <cell r="I22" t="str">
            <v>Sobresaliente</v>
          </cell>
          <cell r="J22" t="str">
            <v>No</v>
          </cell>
          <cell r="K22" t="str">
            <v>CUMPLE</v>
          </cell>
          <cell r="L22" t="str">
            <v>Bachiller Académico</v>
          </cell>
          <cell r="M22">
            <v>0</v>
          </cell>
          <cell r="N22">
            <v>0</v>
          </cell>
          <cell r="O22">
            <v>0</v>
          </cell>
          <cell r="P22">
            <v>0</v>
          </cell>
          <cell r="Q22" t="str">
            <v>CONTADOR PUBLICO CON ENFASIS EN SISTEMAS Y ECONOMIA SOLIDARIA</v>
          </cell>
          <cell r="R22">
            <v>0</v>
          </cell>
          <cell r="S22" t="str">
            <v>ESPECIALISTA EN GESTIÓN PÚBLICA</v>
          </cell>
          <cell r="T22">
            <v>0</v>
          </cell>
          <cell r="U22">
            <v>0</v>
          </cell>
          <cell r="V22">
            <v>0</v>
          </cell>
          <cell r="W22">
            <v>359</v>
          </cell>
          <cell r="X22">
            <v>18</v>
          </cell>
          <cell r="Y22" t="str">
            <v>Cumple</v>
          </cell>
          <cell r="Z22">
            <v>341</v>
          </cell>
          <cell r="AA22">
            <v>50</v>
          </cell>
          <cell r="AB22" t="str">
            <v>ESPECIALIZACIÓN PROFESIONAL</v>
          </cell>
          <cell r="AC22">
            <v>40</v>
          </cell>
          <cell r="AD22">
            <v>90</v>
          </cell>
          <cell r="AE22">
            <v>100</v>
          </cell>
          <cell r="AF22">
            <v>34015</v>
          </cell>
          <cell r="AG22">
            <v>343</v>
          </cell>
          <cell r="AH22">
            <v>13</v>
          </cell>
        </row>
        <row r="23">
          <cell r="F23">
            <v>52034366</v>
          </cell>
          <cell r="G23" t="str">
            <v>407</v>
          </cell>
          <cell r="H23" t="str">
            <v>05</v>
          </cell>
          <cell r="I23" t="str">
            <v>Sobresaliente</v>
          </cell>
          <cell r="J23" t="str">
            <v>No</v>
          </cell>
          <cell r="K23" t="str">
            <v>CUMPLE</v>
          </cell>
          <cell r="L23" t="str">
            <v>BACHILLER COMERCIAL</v>
          </cell>
          <cell r="M23">
            <v>0</v>
          </cell>
          <cell r="N23">
            <v>0</v>
          </cell>
          <cell r="O23">
            <v>0</v>
          </cell>
          <cell r="P23">
            <v>0</v>
          </cell>
          <cell r="Q23" t="str">
            <v>CONTADOR (A) PUBLICO (A)</v>
          </cell>
          <cell r="R23">
            <v>0</v>
          </cell>
          <cell r="S23" t="str">
            <v>ESPECIALISTA EN ALTA GERENCIA FINANCIERA</v>
          </cell>
          <cell r="T23">
            <v>0</v>
          </cell>
          <cell r="U23">
            <v>0</v>
          </cell>
          <cell r="V23">
            <v>0</v>
          </cell>
          <cell r="W23">
            <v>342.53333333333336</v>
          </cell>
          <cell r="X23">
            <v>18</v>
          </cell>
          <cell r="Y23" t="str">
            <v>Cumple</v>
          </cell>
          <cell r="Z23">
            <v>324.53333333333336</v>
          </cell>
          <cell r="AA23">
            <v>50</v>
          </cell>
          <cell r="AB23" t="str">
            <v>ESPECIALIZACIÓN PROFESIONAL</v>
          </cell>
          <cell r="AC23">
            <v>40</v>
          </cell>
          <cell r="AD23">
            <v>90</v>
          </cell>
          <cell r="AE23">
            <v>100</v>
          </cell>
          <cell r="AF23">
            <v>34029</v>
          </cell>
          <cell r="AG23">
            <v>342.53333333333336</v>
          </cell>
          <cell r="AH23">
            <v>14</v>
          </cell>
        </row>
        <row r="24">
          <cell r="F24">
            <v>19446969</v>
          </cell>
          <cell r="G24" t="str">
            <v>407</v>
          </cell>
          <cell r="H24" t="str">
            <v>05</v>
          </cell>
          <cell r="I24" t="str">
            <v>Sobresaliente</v>
          </cell>
          <cell r="J24" t="str">
            <v>No</v>
          </cell>
          <cell r="K24" t="str">
            <v>CUMPLE</v>
          </cell>
          <cell r="L24" t="str">
            <v>BACHILLER ACADEMICO</v>
          </cell>
          <cell r="M24">
            <v>0</v>
          </cell>
          <cell r="N24">
            <v>0</v>
          </cell>
          <cell r="O24">
            <v>0</v>
          </cell>
          <cell r="P24">
            <v>0</v>
          </cell>
          <cell r="Q24" t="str">
            <v>ABOGADO</v>
          </cell>
          <cell r="R24">
            <v>0</v>
          </cell>
          <cell r="S24" t="str">
            <v>ESPECIALISTA EN DERECHO PUBLICO</v>
          </cell>
          <cell r="T24">
            <v>0</v>
          </cell>
          <cell r="U24">
            <v>0</v>
          </cell>
          <cell r="V24">
            <v>0</v>
          </cell>
          <cell r="W24">
            <v>335</v>
          </cell>
          <cell r="X24">
            <v>18</v>
          </cell>
          <cell r="Y24" t="str">
            <v>Cumple</v>
          </cell>
          <cell r="Z24">
            <v>317</v>
          </cell>
          <cell r="AA24">
            <v>50</v>
          </cell>
          <cell r="AB24" t="str">
            <v>ESPECIALIZACIÓN PROFESIONAL</v>
          </cell>
          <cell r="AC24">
            <v>40</v>
          </cell>
          <cell r="AD24">
            <v>90</v>
          </cell>
          <cell r="AE24">
            <v>100</v>
          </cell>
          <cell r="AF24">
            <v>42014</v>
          </cell>
          <cell r="AG24">
            <v>76.36666666666666</v>
          </cell>
          <cell r="AH24">
            <v>15</v>
          </cell>
        </row>
        <row r="25">
          <cell r="F25">
            <v>19349565</v>
          </cell>
          <cell r="G25" t="str">
            <v>407</v>
          </cell>
          <cell r="H25" t="str">
            <v>05</v>
          </cell>
          <cell r="I25" t="str">
            <v>Sobresaliente</v>
          </cell>
          <cell r="J25" t="str">
            <v>No</v>
          </cell>
          <cell r="K25" t="str">
            <v>CUMPLE</v>
          </cell>
          <cell r="L25" t="str">
            <v>BACHILLER</v>
          </cell>
          <cell r="M25">
            <v>0</v>
          </cell>
          <cell r="N25">
            <v>0</v>
          </cell>
          <cell r="O25">
            <v>0</v>
          </cell>
          <cell r="P25">
            <v>0</v>
          </cell>
          <cell r="Q25" t="str">
            <v>DERECHO</v>
          </cell>
          <cell r="R25">
            <v>0</v>
          </cell>
          <cell r="S25" t="str">
            <v>ESPECIALIZACION EN DERECHO PENAL Y CIENCIAS FORENSES</v>
          </cell>
          <cell r="T25">
            <v>0</v>
          </cell>
          <cell r="U25">
            <v>0</v>
          </cell>
          <cell r="V25">
            <v>0</v>
          </cell>
          <cell r="W25">
            <v>343</v>
          </cell>
          <cell r="X25">
            <v>18</v>
          </cell>
          <cell r="Y25" t="str">
            <v>Cumple</v>
          </cell>
          <cell r="Z25">
            <v>325</v>
          </cell>
          <cell r="AA25">
            <v>50</v>
          </cell>
          <cell r="AB25" t="str">
            <v>ESPECIALIZACIÓN PROFESIONAL</v>
          </cell>
          <cell r="AC25">
            <v>40</v>
          </cell>
          <cell r="AD25">
            <v>90</v>
          </cell>
          <cell r="AE25">
            <v>97.83</v>
          </cell>
          <cell r="AF25">
            <v>34015</v>
          </cell>
          <cell r="AG25">
            <v>343</v>
          </cell>
          <cell r="AH25">
            <v>16</v>
          </cell>
        </row>
        <row r="26">
          <cell r="F26">
            <v>39709493</v>
          </cell>
          <cell r="G26" t="str">
            <v>407</v>
          </cell>
          <cell r="H26" t="str">
            <v>05</v>
          </cell>
          <cell r="I26" t="str">
            <v>Sobresaliente</v>
          </cell>
          <cell r="J26" t="str">
            <v>No</v>
          </cell>
          <cell r="K26" t="str">
            <v>CUMPLE</v>
          </cell>
          <cell r="L26" t="str">
            <v>BACHILLER ACADEMICO</v>
          </cell>
          <cell r="M26">
            <v>0</v>
          </cell>
          <cell r="N26">
            <v>0</v>
          </cell>
          <cell r="O26">
            <v>0</v>
          </cell>
          <cell r="P26">
            <v>0</v>
          </cell>
          <cell r="Q26" t="str">
            <v>ADMINISTRADOR DE EMPRESAS Y NEGOCIOS INTERNACIONALES</v>
          </cell>
          <cell r="R26">
            <v>0</v>
          </cell>
          <cell r="S26">
            <v>0</v>
          </cell>
          <cell r="T26">
            <v>0</v>
          </cell>
          <cell r="U26">
            <v>0</v>
          </cell>
          <cell r="V26">
            <v>0</v>
          </cell>
          <cell r="W26">
            <v>447</v>
          </cell>
          <cell r="X26">
            <v>18</v>
          </cell>
          <cell r="Y26" t="str">
            <v>Cumple</v>
          </cell>
          <cell r="Z26">
            <v>429</v>
          </cell>
          <cell r="AA26">
            <v>50</v>
          </cell>
          <cell r="AB26" t="str">
            <v xml:space="preserve">PROFESIONAL </v>
          </cell>
          <cell r="AC26">
            <v>35</v>
          </cell>
          <cell r="AD26">
            <v>85</v>
          </cell>
          <cell r="AE26">
            <v>100</v>
          </cell>
          <cell r="AF26">
            <v>34015</v>
          </cell>
          <cell r="AG26">
            <v>343</v>
          </cell>
          <cell r="AH26">
            <v>17</v>
          </cell>
        </row>
        <row r="27">
          <cell r="F27">
            <v>52068524</v>
          </cell>
          <cell r="G27" t="str">
            <v>407</v>
          </cell>
          <cell r="H27" t="str">
            <v>05</v>
          </cell>
          <cell r="I27" t="str">
            <v>Sobresaliente</v>
          </cell>
          <cell r="J27" t="str">
            <v>No</v>
          </cell>
          <cell r="K27" t="str">
            <v>CUMPLE</v>
          </cell>
          <cell r="L27" t="str">
            <v>BACHILLER ACADEMICO</v>
          </cell>
          <cell r="M27">
            <v>0</v>
          </cell>
          <cell r="N27">
            <v>0</v>
          </cell>
          <cell r="O27">
            <v>0</v>
          </cell>
          <cell r="P27">
            <v>0</v>
          </cell>
          <cell r="Q27" t="str">
            <v>DERECHO</v>
          </cell>
          <cell r="R27">
            <v>0</v>
          </cell>
          <cell r="S27">
            <v>0</v>
          </cell>
          <cell r="T27">
            <v>0</v>
          </cell>
          <cell r="U27">
            <v>0</v>
          </cell>
          <cell r="V27">
            <v>0</v>
          </cell>
          <cell r="W27">
            <v>343</v>
          </cell>
          <cell r="X27">
            <v>18</v>
          </cell>
          <cell r="Y27" t="str">
            <v>Cumple</v>
          </cell>
          <cell r="Z27">
            <v>325</v>
          </cell>
          <cell r="AA27">
            <v>50</v>
          </cell>
          <cell r="AB27" t="str">
            <v xml:space="preserve">PROFESIONAL </v>
          </cell>
          <cell r="AC27">
            <v>35</v>
          </cell>
          <cell r="AD27">
            <v>85</v>
          </cell>
          <cell r="AE27">
            <v>100</v>
          </cell>
          <cell r="AF27">
            <v>34015</v>
          </cell>
          <cell r="AG27">
            <v>343</v>
          </cell>
          <cell r="AH27">
            <v>18</v>
          </cell>
        </row>
        <row r="28">
          <cell r="F28">
            <v>80395343</v>
          </cell>
          <cell r="G28" t="str">
            <v>407</v>
          </cell>
          <cell r="H28" t="str">
            <v>05</v>
          </cell>
          <cell r="I28" t="str">
            <v>Sobresaliente</v>
          </cell>
          <cell r="J28" t="str">
            <v>No</v>
          </cell>
          <cell r="K28" t="str">
            <v>CUMPLE</v>
          </cell>
          <cell r="L28" t="str">
            <v>BACHILLER ACADEMICO</v>
          </cell>
          <cell r="M28">
            <v>0</v>
          </cell>
          <cell r="N28">
            <v>0</v>
          </cell>
          <cell r="O28">
            <v>0</v>
          </cell>
          <cell r="P28">
            <v>0</v>
          </cell>
          <cell r="Q28" t="str">
            <v>ADMINISTRADOR DE EMPRESAS</v>
          </cell>
          <cell r="R28">
            <v>0</v>
          </cell>
          <cell r="S28">
            <v>0</v>
          </cell>
          <cell r="T28">
            <v>0</v>
          </cell>
          <cell r="U28">
            <v>0</v>
          </cell>
          <cell r="V28">
            <v>0</v>
          </cell>
          <cell r="W28">
            <v>316.16666666666669</v>
          </cell>
          <cell r="X28">
            <v>18</v>
          </cell>
          <cell r="Y28" t="str">
            <v>Cumple</v>
          </cell>
          <cell r="Z28">
            <v>298.16666666666669</v>
          </cell>
          <cell r="AA28">
            <v>50</v>
          </cell>
          <cell r="AB28" t="str">
            <v xml:space="preserve">PROFESIONAL </v>
          </cell>
          <cell r="AC28">
            <v>35</v>
          </cell>
          <cell r="AD28">
            <v>85</v>
          </cell>
          <cell r="AE28">
            <v>100</v>
          </cell>
          <cell r="AF28">
            <v>34820</v>
          </cell>
          <cell r="AG28">
            <v>316.16666666666669</v>
          </cell>
          <cell r="AH28">
            <v>19</v>
          </cell>
        </row>
        <row r="29">
          <cell r="F29">
            <v>19432129</v>
          </cell>
          <cell r="G29" t="str">
            <v>407</v>
          </cell>
          <cell r="H29" t="str">
            <v>05</v>
          </cell>
          <cell r="I29" t="str">
            <v>Sobresaliente</v>
          </cell>
          <cell r="J29" t="str">
            <v>No</v>
          </cell>
          <cell r="K29" t="str">
            <v>CUMPLE</v>
          </cell>
          <cell r="L29" t="str">
            <v>BACHILLER</v>
          </cell>
          <cell r="M29">
            <v>0</v>
          </cell>
          <cell r="N29">
            <v>0</v>
          </cell>
          <cell r="O29">
            <v>0</v>
          </cell>
          <cell r="P29">
            <v>0</v>
          </cell>
          <cell r="Q29" t="str">
            <v>ABOGADO</v>
          </cell>
          <cell r="R29">
            <v>0</v>
          </cell>
          <cell r="S29">
            <v>0</v>
          </cell>
          <cell r="T29">
            <v>0</v>
          </cell>
          <cell r="U29">
            <v>0</v>
          </cell>
          <cell r="V29">
            <v>0</v>
          </cell>
          <cell r="W29">
            <v>265</v>
          </cell>
          <cell r="X29">
            <v>18</v>
          </cell>
          <cell r="Y29" t="str">
            <v>Cumple</v>
          </cell>
          <cell r="Z29">
            <v>247</v>
          </cell>
          <cell r="AA29">
            <v>50</v>
          </cell>
          <cell r="AB29" t="str">
            <v xml:space="preserve">PROFESIONAL </v>
          </cell>
          <cell r="AC29">
            <v>35</v>
          </cell>
          <cell r="AD29">
            <v>85</v>
          </cell>
          <cell r="AE29">
            <v>100</v>
          </cell>
          <cell r="AF29">
            <v>37396</v>
          </cell>
          <cell r="AG29">
            <v>230.3</v>
          </cell>
          <cell r="AH29">
            <v>20</v>
          </cell>
        </row>
        <row r="30">
          <cell r="F30">
            <v>51825537</v>
          </cell>
          <cell r="G30" t="str">
            <v>407</v>
          </cell>
          <cell r="H30" t="str">
            <v>05</v>
          </cell>
          <cell r="I30" t="str">
            <v>Sobresaliente</v>
          </cell>
          <cell r="J30" t="str">
            <v>No</v>
          </cell>
          <cell r="K30" t="str">
            <v>CUMPLE</v>
          </cell>
          <cell r="L30" t="str">
            <v xml:space="preserve">Bachiller Académico </v>
          </cell>
          <cell r="M30">
            <v>0</v>
          </cell>
          <cell r="N30">
            <v>0</v>
          </cell>
          <cell r="O30">
            <v>0</v>
          </cell>
          <cell r="P30">
            <v>0</v>
          </cell>
          <cell r="Q30" t="str">
            <v>CONTADOR PUBLICO</v>
          </cell>
          <cell r="R30">
            <v>0</v>
          </cell>
          <cell r="S30">
            <v>0</v>
          </cell>
          <cell r="T30">
            <v>0</v>
          </cell>
          <cell r="U30">
            <v>0</v>
          </cell>
          <cell r="V30">
            <v>0</v>
          </cell>
          <cell r="W30">
            <v>343</v>
          </cell>
          <cell r="X30">
            <v>18</v>
          </cell>
          <cell r="Y30" t="str">
            <v>Cumple</v>
          </cell>
          <cell r="Z30">
            <v>325</v>
          </cell>
          <cell r="AA30">
            <v>50</v>
          </cell>
          <cell r="AB30" t="str">
            <v xml:space="preserve">PROFESIONAL </v>
          </cell>
          <cell r="AC30">
            <v>35</v>
          </cell>
          <cell r="AD30">
            <v>85</v>
          </cell>
          <cell r="AE30">
            <v>98.5</v>
          </cell>
          <cell r="AF30">
            <v>34015</v>
          </cell>
          <cell r="AG30">
            <v>343</v>
          </cell>
          <cell r="AH30">
            <v>21</v>
          </cell>
        </row>
        <row r="31">
          <cell r="F31">
            <v>35374340</v>
          </cell>
          <cell r="G31" t="str">
            <v>407</v>
          </cell>
          <cell r="H31" t="str">
            <v>05</v>
          </cell>
          <cell r="I31" t="str">
            <v>Sobresaliente</v>
          </cell>
          <cell r="J31" t="str">
            <v>No</v>
          </cell>
          <cell r="K31" t="str">
            <v>CUMPLE</v>
          </cell>
          <cell r="L31" t="str">
            <v>BACHILLER</v>
          </cell>
          <cell r="M31">
            <v>0</v>
          </cell>
          <cell r="N31">
            <v>0</v>
          </cell>
          <cell r="O31">
            <v>0</v>
          </cell>
          <cell r="P31">
            <v>0</v>
          </cell>
          <cell r="Q31" t="str">
            <v>ADMINISTRACION FINANCIERA</v>
          </cell>
          <cell r="R31">
            <v>0</v>
          </cell>
          <cell r="S31">
            <v>0</v>
          </cell>
          <cell r="T31">
            <v>0</v>
          </cell>
          <cell r="U31">
            <v>0</v>
          </cell>
          <cell r="V31">
            <v>0</v>
          </cell>
          <cell r="W31">
            <v>295</v>
          </cell>
          <cell r="X31">
            <v>18</v>
          </cell>
          <cell r="Y31" t="str">
            <v>Cumple</v>
          </cell>
          <cell r="Z31">
            <v>277</v>
          </cell>
          <cell r="AA31">
            <v>50</v>
          </cell>
          <cell r="AB31" t="str">
            <v xml:space="preserve">PROFESIONAL </v>
          </cell>
          <cell r="AC31">
            <v>35</v>
          </cell>
          <cell r="AD31">
            <v>85</v>
          </cell>
          <cell r="AE31">
            <v>97.73</v>
          </cell>
          <cell r="AF31">
            <v>39141</v>
          </cell>
          <cell r="AG31">
            <v>172.13333333333333</v>
          </cell>
          <cell r="AH31">
            <v>22</v>
          </cell>
        </row>
        <row r="32">
          <cell r="F32">
            <v>52855542</v>
          </cell>
          <cell r="G32" t="str">
            <v>407</v>
          </cell>
          <cell r="H32" t="str">
            <v>05</v>
          </cell>
          <cell r="I32" t="str">
            <v>Sobresaliente</v>
          </cell>
          <cell r="J32" t="str">
            <v>No</v>
          </cell>
          <cell r="K32" t="str">
            <v>CUMPLE</v>
          </cell>
          <cell r="L32" t="str">
            <v xml:space="preserve">Bachiller Académico </v>
          </cell>
          <cell r="M32">
            <v>0</v>
          </cell>
          <cell r="N32">
            <v>0</v>
          </cell>
          <cell r="O32">
            <v>0</v>
          </cell>
          <cell r="P32">
            <v>0</v>
          </cell>
          <cell r="Q32" t="str">
            <v>ADMINISTRADOR DE EMPRESAS</v>
          </cell>
          <cell r="R32">
            <v>0</v>
          </cell>
          <cell r="S32" t="str">
            <v>ESPECIALISTA EN GESTION PUBLICA</v>
          </cell>
          <cell r="T32">
            <v>0</v>
          </cell>
          <cell r="U32">
            <v>0</v>
          </cell>
          <cell r="V32">
            <v>0</v>
          </cell>
          <cell r="W32">
            <v>195</v>
          </cell>
          <cell r="X32">
            <v>18</v>
          </cell>
          <cell r="Y32" t="str">
            <v>Cumple</v>
          </cell>
          <cell r="Z32">
            <v>177</v>
          </cell>
          <cell r="AA32">
            <v>45</v>
          </cell>
          <cell r="AB32" t="str">
            <v>ESPECIALIZACIÓN PROFESIONAL</v>
          </cell>
          <cell r="AC32">
            <v>40</v>
          </cell>
          <cell r="AD32">
            <v>85</v>
          </cell>
          <cell r="AE32">
            <v>95.56</v>
          </cell>
          <cell r="AF32">
            <v>40665</v>
          </cell>
          <cell r="AG32">
            <v>121.33333333333333</v>
          </cell>
          <cell r="AH32">
            <v>23</v>
          </cell>
        </row>
        <row r="33">
          <cell r="F33">
            <v>52972148</v>
          </cell>
          <cell r="G33" t="str">
            <v>407</v>
          </cell>
          <cell r="H33" t="str">
            <v>05</v>
          </cell>
          <cell r="I33" t="str">
            <v>Sobresaliente</v>
          </cell>
          <cell r="J33" t="str">
            <v>No</v>
          </cell>
          <cell r="K33" t="str">
            <v>CUMPLE</v>
          </cell>
          <cell r="L33" t="str">
            <v>BACHILLER ACADEMICO</v>
          </cell>
          <cell r="M33">
            <v>0</v>
          </cell>
          <cell r="N33">
            <v>0</v>
          </cell>
          <cell r="O33">
            <v>0</v>
          </cell>
          <cell r="P33">
            <v>0</v>
          </cell>
          <cell r="Q33" t="str">
            <v>ADMINISTRADOR DE EMPRESAS</v>
          </cell>
          <cell r="R33">
            <v>0</v>
          </cell>
          <cell r="S33">
            <v>0</v>
          </cell>
          <cell r="T33">
            <v>0</v>
          </cell>
          <cell r="U33">
            <v>0</v>
          </cell>
          <cell r="V33">
            <v>0</v>
          </cell>
          <cell r="W33">
            <v>185</v>
          </cell>
          <cell r="X33">
            <v>18</v>
          </cell>
          <cell r="Y33" t="str">
            <v>Cumple</v>
          </cell>
          <cell r="Z33">
            <v>167</v>
          </cell>
          <cell r="AA33">
            <v>45</v>
          </cell>
          <cell r="AB33" t="str">
            <v xml:space="preserve">PROFESIONAL </v>
          </cell>
          <cell r="AC33">
            <v>35</v>
          </cell>
          <cell r="AD33">
            <v>80</v>
          </cell>
          <cell r="AE33">
            <v>99.24</v>
          </cell>
          <cell r="AF33">
            <v>41947</v>
          </cell>
          <cell r="AG33">
            <v>78.599999999999994</v>
          </cell>
          <cell r="AH33">
            <v>24</v>
          </cell>
        </row>
        <row r="34">
          <cell r="F34">
            <v>52850523</v>
          </cell>
          <cell r="G34" t="str">
            <v>407</v>
          </cell>
          <cell r="H34" t="str">
            <v>05</v>
          </cell>
          <cell r="I34" t="str">
            <v>Sobresaliente</v>
          </cell>
          <cell r="J34" t="str">
            <v>No</v>
          </cell>
          <cell r="K34" t="str">
            <v>CUMPLE</v>
          </cell>
          <cell r="L34" t="str">
            <v>bachiller academico</v>
          </cell>
          <cell r="M34">
            <v>0</v>
          </cell>
          <cell r="N34" t="str">
            <v>TECNOLOGO EN CONTABILIDAD Y FINANZAS</v>
          </cell>
          <cell r="O34">
            <v>0</v>
          </cell>
          <cell r="P34">
            <v>0</v>
          </cell>
          <cell r="Q34">
            <v>0</v>
          </cell>
          <cell r="R34">
            <v>0</v>
          </cell>
          <cell r="S34">
            <v>0</v>
          </cell>
          <cell r="T34">
            <v>0</v>
          </cell>
          <cell r="U34">
            <v>0</v>
          </cell>
          <cell r="V34">
            <v>0</v>
          </cell>
          <cell r="W34">
            <v>237</v>
          </cell>
          <cell r="X34">
            <v>18</v>
          </cell>
          <cell r="Y34" t="str">
            <v>Cumple</v>
          </cell>
          <cell r="Z34">
            <v>219</v>
          </cell>
          <cell r="AA34">
            <v>50</v>
          </cell>
          <cell r="AB34" t="str">
            <v xml:space="preserve">TECNÓLOGO </v>
          </cell>
          <cell r="AC34">
            <v>25</v>
          </cell>
          <cell r="AD34">
            <v>75</v>
          </cell>
          <cell r="AE34">
            <v>100</v>
          </cell>
          <cell r="AF34">
            <v>37662</v>
          </cell>
          <cell r="AG34">
            <v>221.43333333333334</v>
          </cell>
          <cell r="AH34">
            <v>25</v>
          </cell>
        </row>
        <row r="35">
          <cell r="F35">
            <v>51954079</v>
          </cell>
          <cell r="G35" t="str">
            <v>407</v>
          </cell>
          <cell r="H35" t="str">
            <v>05</v>
          </cell>
          <cell r="I35" t="str">
            <v>Sobresaliente</v>
          </cell>
          <cell r="J35" t="str">
            <v>No</v>
          </cell>
          <cell r="K35" t="str">
            <v>CUMPLE</v>
          </cell>
          <cell r="L35" t="str">
            <v>Bachiller Comercial</v>
          </cell>
          <cell r="M35">
            <v>0</v>
          </cell>
          <cell r="N35">
            <v>0</v>
          </cell>
          <cell r="O35">
            <v>0</v>
          </cell>
          <cell r="P35">
            <v>0</v>
          </cell>
          <cell r="Q35" t="str">
            <v>ZOOTECNISTA</v>
          </cell>
          <cell r="R35">
            <v>0</v>
          </cell>
          <cell r="S35" t="str">
            <v>ESPECIALIZACION EN GESTION AMBIENTAL</v>
          </cell>
          <cell r="T35">
            <v>0</v>
          </cell>
          <cell r="U35">
            <v>0</v>
          </cell>
          <cell r="V35">
            <v>0</v>
          </cell>
          <cell r="W35">
            <v>110</v>
          </cell>
          <cell r="X35">
            <v>18</v>
          </cell>
          <cell r="Y35" t="str">
            <v>Cumple</v>
          </cell>
          <cell r="Z35">
            <v>92</v>
          </cell>
          <cell r="AA35">
            <v>35</v>
          </cell>
          <cell r="AB35" t="str">
            <v>ESPECIALIZACIÓN PROFESIONAL</v>
          </cell>
          <cell r="AC35">
            <v>40</v>
          </cell>
          <cell r="AD35">
            <v>75</v>
          </cell>
          <cell r="AE35">
            <v>100</v>
          </cell>
          <cell r="AF35">
            <v>43635</v>
          </cell>
          <cell r="AG35">
            <v>22.333333333333332</v>
          </cell>
          <cell r="AH35">
            <v>28</v>
          </cell>
        </row>
        <row r="36">
          <cell r="F36">
            <v>79370462</v>
          </cell>
          <cell r="G36" t="str">
            <v>407</v>
          </cell>
          <cell r="H36" t="str">
            <v>05</v>
          </cell>
          <cell r="I36" t="str">
            <v>Sobresaliente</v>
          </cell>
          <cell r="J36" t="str">
            <v>No</v>
          </cell>
          <cell r="K36" t="str">
            <v>CUMPLE</v>
          </cell>
          <cell r="L36" t="str">
            <v>BACHILLER ACADÉMICO</v>
          </cell>
          <cell r="M36">
            <v>0</v>
          </cell>
          <cell r="N36">
            <v>0</v>
          </cell>
          <cell r="O36">
            <v>0</v>
          </cell>
          <cell r="P36">
            <v>0</v>
          </cell>
          <cell r="Q36" t="str">
            <v>CONTADOR PUBLICO</v>
          </cell>
          <cell r="R36">
            <v>0</v>
          </cell>
          <cell r="S36">
            <v>0</v>
          </cell>
          <cell r="T36">
            <v>0</v>
          </cell>
          <cell r="U36">
            <v>0</v>
          </cell>
          <cell r="V36">
            <v>0</v>
          </cell>
          <cell r="W36">
            <v>144</v>
          </cell>
          <cell r="X36">
            <v>18</v>
          </cell>
          <cell r="Y36" t="str">
            <v>Cumple</v>
          </cell>
          <cell r="Z36">
            <v>126</v>
          </cell>
          <cell r="AA36">
            <v>40</v>
          </cell>
          <cell r="AB36" t="str">
            <v xml:space="preserve">PROFESIONAL </v>
          </cell>
          <cell r="AC36">
            <v>35</v>
          </cell>
          <cell r="AD36">
            <v>75</v>
          </cell>
          <cell r="AE36">
            <v>100</v>
          </cell>
          <cell r="AF36">
            <v>43685</v>
          </cell>
          <cell r="AG36">
            <v>20.666666666666668</v>
          </cell>
          <cell r="AH36">
            <v>26</v>
          </cell>
        </row>
        <row r="37">
          <cell r="F37">
            <v>1022942026</v>
          </cell>
          <cell r="G37" t="str">
            <v>407</v>
          </cell>
          <cell r="H37" t="str">
            <v>05</v>
          </cell>
          <cell r="I37" t="str">
            <v>Sobresaliente</v>
          </cell>
          <cell r="J37" t="str">
            <v>No</v>
          </cell>
          <cell r="K37" t="str">
            <v>CUMPLE</v>
          </cell>
          <cell r="L37" t="str">
            <v>BACHILLER ACADEMICO</v>
          </cell>
          <cell r="M37">
            <v>0</v>
          </cell>
          <cell r="N37">
            <v>0</v>
          </cell>
          <cell r="O37">
            <v>0</v>
          </cell>
          <cell r="P37">
            <v>0</v>
          </cell>
          <cell r="Q37" t="str">
            <v>ADMINISTRACIÓN DE NEGOCIOS INTERNACIONALES</v>
          </cell>
          <cell r="R37">
            <v>0</v>
          </cell>
          <cell r="S37">
            <v>0</v>
          </cell>
          <cell r="T37">
            <v>0</v>
          </cell>
          <cell r="U37">
            <v>0</v>
          </cell>
          <cell r="V37">
            <v>0</v>
          </cell>
          <cell r="W37">
            <v>139</v>
          </cell>
          <cell r="X37">
            <v>18</v>
          </cell>
          <cell r="Y37" t="str">
            <v>Cumple</v>
          </cell>
          <cell r="Z37">
            <v>121</v>
          </cell>
          <cell r="AA37">
            <v>40</v>
          </cell>
          <cell r="AB37" t="str">
            <v xml:space="preserve">PROFESIONAL </v>
          </cell>
          <cell r="AC37">
            <v>35</v>
          </cell>
          <cell r="AD37">
            <v>75</v>
          </cell>
          <cell r="AE37">
            <v>98.5</v>
          </cell>
          <cell r="AF37">
            <v>42158</v>
          </cell>
          <cell r="AG37">
            <v>71.566666666666663</v>
          </cell>
          <cell r="AH37">
            <v>27</v>
          </cell>
        </row>
        <row r="38">
          <cell r="F38">
            <v>51754305</v>
          </cell>
          <cell r="G38" t="str">
            <v>407</v>
          </cell>
          <cell r="H38" t="str">
            <v>05</v>
          </cell>
          <cell r="I38" t="str">
            <v>Sobresaliente</v>
          </cell>
          <cell r="J38" t="str">
            <v>No</v>
          </cell>
          <cell r="K38" t="str">
            <v>CUMPLE</v>
          </cell>
          <cell r="L38" t="str">
            <v xml:space="preserve">BACHILLER COMERCIAL </v>
          </cell>
          <cell r="M38" t="str">
            <v>Técnico intermedio profesional en ingeniería de sistemas</v>
          </cell>
          <cell r="N38">
            <v>0</v>
          </cell>
          <cell r="O38">
            <v>0</v>
          </cell>
          <cell r="P38">
            <v>0</v>
          </cell>
          <cell r="Q38">
            <v>0</v>
          </cell>
          <cell r="R38">
            <v>0</v>
          </cell>
          <cell r="S38">
            <v>0</v>
          </cell>
          <cell r="T38">
            <v>0</v>
          </cell>
          <cell r="U38">
            <v>0</v>
          </cell>
          <cell r="V38">
            <v>0</v>
          </cell>
          <cell r="W38">
            <v>380</v>
          </cell>
          <cell r="X38">
            <v>18</v>
          </cell>
          <cell r="Y38" t="str">
            <v>Cumple</v>
          </cell>
          <cell r="Z38">
            <v>362</v>
          </cell>
          <cell r="AA38">
            <v>50</v>
          </cell>
          <cell r="AB38" t="str">
            <v xml:space="preserve">TÉCNICO </v>
          </cell>
          <cell r="AC38">
            <v>15</v>
          </cell>
          <cell r="AD38">
            <v>65</v>
          </cell>
          <cell r="AE38">
            <v>100</v>
          </cell>
          <cell r="AF38">
            <v>34015</v>
          </cell>
          <cell r="AG38">
            <v>343</v>
          </cell>
          <cell r="AH38">
            <v>29</v>
          </cell>
        </row>
        <row r="39">
          <cell r="F39">
            <v>1102831769</v>
          </cell>
          <cell r="G39" t="str">
            <v>407</v>
          </cell>
          <cell r="H39" t="str">
            <v>05</v>
          </cell>
          <cell r="I39" t="str">
            <v>Sobresaliente</v>
          </cell>
          <cell r="J39" t="str">
            <v>No</v>
          </cell>
          <cell r="K39" t="str">
            <v>CUMPLE</v>
          </cell>
          <cell r="L39" t="str">
            <v>Bachiller Academico</v>
          </cell>
          <cell r="M39" t="str">
            <v>TECNICO PROFESIONAL EN ADMINISTRACION DE SERVICIOS DE SALUD</v>
          </cell>
          <cell r="N39">
            <v>0</v>
          </cell>
          <cell r="O39">
            <v>0</v>
          </cell>
          <cell r="P39">
            <v>0</v>
          </cell>
          <cell r="Q39" t="str">
            <v>ADMINISTRADOR PUBLICO</v>
          </cell>
          <cell r="R39">
            <v>0</v>
          </cell>
          <cell r="S39">
            <v>0</v>
          </cell>
          <cell r="T39">
            <v>0</v>
          </cell>
          <cell r="U39">
            <v>0</v>
          </cell>
          <cell r="V39">
            <v>0</v>
          </cell>
          <cell r="W39">
            <v>99</v>
          </cell>
          <cell r="X39">
            <v>18</v>
          </cell>
          <cell r="Y39" t="str">
            <v>Cumple</v>
          </cell>
          <cell r="Z39">
            <v>81</v>
          </cell>
          <cell r="AA39">
            <v>30</v>
          </cell>
          <cell r="AB39" t="str">
            <v xml:space="preserve">PROFESIONAL </v>
          </cell>
          <cell r="AC39">
            <v>35</v>
          </cell>
          <cell r="AD39">
            <v>65</v>
          </cell>
          <cell r="AE39">
            <v>100</v>
          </cell>
          <cell r="AF39">
            <v>43427</v>
          </cell>
          <cell r="AG39">
            <v>29.266666666666666</v>
          </cell>
          <cell r="AH39">
            <v>30</v>
          </cell>
        </row>
        <row r="40">
          <cell r="F40">
            <v>79943630</v>
          </cell>
          <cell r="G40" t="str">
            <v>407</v>
          </cell>
          <cell r="H40" t="str">
            <v>05</v>
          </cell>
          <cell r="I40" t="str">
            <v>Sobresaliente</v>
          </cell>
          <cell r="J40" t="str">
            <v>No</v>
          </cell>
          <cell r="K40" t="str">
            <v>CUMPLE</v>
          </cell>
          <cell r="L40" t="str">
            <v>Bachiller Académico con Orientación Militar.</v>
          </cell>
          <cell r="M40">
            <v>0</v>
          </cell>
          <cell r="N40">
            <v>0</v>
          </cell>
          <cell r="O40">
            <v>0</v>
          </cell>
          <cell r="P40">
            <v>0</v>
          </cell>
          <cell r="Q40" t="str">
            <v>LICENCIATURA EN EDUCACION BASICA CON ENFASIS EN EDUCACION FISICA, RECREACION Y DEPORTES</v>
          </cell>
          <cell r="R40">
            <v>0</v>
          </cell>
          <cell r="S40">
            <v>0</v>
          </cell>
          <cell r="T40">
            <v>0</v>
          </cell>
          <cell r="U40">
            <v>0</v>
          </cell>
          <cell r="V40">
            <v>0</v>
          </cell>
          <cell r="W40">
            <v>84</v>
          </cell>
          <cell r="X40">
            <v>18</v>
          </cell>
          <cell r="Y40" t="str">
            <v>Cumple</v>
          </cell>
          <cell r="Z40">
            <v>66</v>
          </cell>
          <cell r="AA40">
            <v>30</v>
          </cell>
          <cell r="AB40" t="str">
            <v xml:space="preserve">PROFESIONAL </v>
          </cell>
          <cell r="AC40">
            <v>35</v>
          </cell>
          <cell r="AD40">
            <v>65</v>
          </cell>
          <cell r="AE40">
            <v>100</v>
          </cell>
          <cell r="AF40">
            <v>43642</v>
          </cell>
          <cell r="AG40">
            <v>22.1</v>
          </cell>
          <cell r="AH40">
            <v>31</v>
          </cell>
        </row>
        <row r="41">
          <cell r="F41">
            <v>8512278</v>
          </cell>
          <cell r="G41" t="str">
            <v>407</v>
          </cell>
          <cell r="H41" t="str">
            <v>05</v>
          </cell>
          <cell r="I41" t="str">
            <v>Sobresaliente</v>
          </cell>
          <cell r="J41" t="str">
            <v>No</v>
          </cell>
          <cell r="K41" t="str">
            <v>CUMPLE</v>
          </cell>
          <cell r="L41" t="str">
            <v>Bachiller academico</v>
          </cell>
          <cell r="M41">
            <v>0</v>
          </cell>
          <cell r="N41">
            <v>0</v>
          </cell>
          <cell r="O41">
            <v>0</v>
          </cell>
          <cell r="P41">
            <v>0</v>
          </cell>
          <cell r="Q41" t="str">
            <v>ADMINISTRACION PUBLICA</v>
          </cell>
          <cell r="R41">
            <v>0</v>
          </cell>
          <cell r="S41">
            <v>0</v>
          </cell>
          <cell r="T41">
            <v>0</v>
          </cell>
          <cell r="U41">
            <v>0</v>
          </cell>
          <cell r="V41">
            <v>0</v>
          </cell>
          <cell r="W41">
            <v>81</v>
          </cell>
          <cell r="X41">
            <v>18</v>
          </cell>
          <cell r="Y41" t="str">
            <v>Cumple</v>
          </cell>
          <cell r="Z41">
            <v>63</v>
          </cell>
          <cell r="AA41">
            <v>30</v>
          </cell>
          <cell r="AB41" t="str">
            <v xml:space="preserve">PROFESIONAL </v>
          </cell>
          <cell r="AC41">
            <v>35</v>
          </cell>
          <cell r="AD41">
            <v>65</v>
          </cell>
          <cell r="AE41">
            <v>100</v>
          </cell>
          <cell r="AF41">
            <v>43810</v>
          </cell>
          <cell r="AG41">
            <v>16.5</v>
          </cell>
          <cell r="AH41">
            <v>32</v>
          </cell>
        </row>
        <row r="42">
          <cell r="F42">
            <v>52532205</v>
          </cell>
          <cell r="G42" t="str">
            <v>407</v>
          </cell>
          <cell r="H42" t="str">
            <v>05</v>
          </cell>
          <cell r="I42" t="str">
            <v>Sobresaliente</v>
          </cell>
          <cell r="J42" t="str">
            <v>No</v>
          </cell>
          <cell r="K42" t="str">
            <v>CUMPLE</v>
          </cell>
          <cell r="L42" t="str">
            <v>Bachiller académico</v>
          </cell>
          <cell r="M42" t="str">
            <v>TÉCNICA PROFESIONAL EN PRODUCCIÓN DE PIEZAS MULTIMEDIA</v>
          </cell>
          <cell r="N42" t="str">
            <v>TECNOLOGIA EN COORDINACION DEL PROCESO PARA DISEÑO DE MEDIOS IMPRESOS</v>
          </cell>
          <cell r="O42">
            <v>0</v>
          </cell>
          <cell r="P42">
            <v>0</v>
          </cell>
          <cell r="Q42">
            <v>0</v>
          </cell>
          <cell r="R42">
            <v>0</v>
          </cell>
          <cell r="S42">
            <v>0</v>
          </cell>
          <cell r="T42">
            <v>0</v>
          </cell>
          <cell r="U42">
            <v>0</v>
          </cell>
          <cell r="V42">
            <v>0</v>
          </cell>
          <cell r="W42">
            <v>136</v>
          </cell>
          <cell r="X42">
            <v>18</v>
          </cell>
          <cell r="Y42" t="str">
            <v>Cumple</v>
          </cell>
          <cell r="Z42">
            <v>118</v>
          </cell>
          <cell r="AA42">
            <v>40</v>
          </cell>
          <cell r="AB42" t="str">
            <v xml:space="preserve">TECNÓLOGO </v>
          </cell>
          <cell r="AC42">
            <v>25</v>
          </cell>
          <cell r="AD42">
            <v>65</v>
          </cell>
          <cell r="AE42">
            <v>99</v>
          </cell>
          <cell r="AF42">
            <v>43434</v>
          </cell>
          <cell r="AG42">
            <v>29.033333333333335</v>
          </cell>
          <cell r="AH42">
            <v>33</v>
          </cell>
        </row>
        <row r="43">
          <cell r="F43">
            <v>1015429116</v>
          </cell>
          <cell r="G43" t="str">
            <v>407</v>
          </cell>
          <cell r="H43" t="str">
            <v>05</v>
          </cell>
          <cell r="I43" t="str">
            <v>Sobresaliente</v>
          </cell>
          <cell r="J43" t="str">
            <v>No</v>
          </cell>
          <cell r="K43" t="str">
            <v>CUMPLE</v>
          </cell>
          <cell r="L43" t="str">
            <v>BASICA SECUNDARIA</v>
          </cell>
          <cell r="M43">
            <v>0</v>
          </cell>
          <cell r="N43">
            <v>0</v>
          </cell>
          <cell r="O43">
            <v>0</v>
          </cell>
          <cell r="P43">
            <v>0</v>
          </cell>
          <cell r="Q43" t="str">
            <v>ADMINISTRACION PUBLICA</v>
          </cell>
          <cell r="R43">
            <v>0</v>
          </cell>
          <cell r="S43">
            <v>0</v>
          </cell>
          <cell r="T43">
            <v>0</v>
          </cell>
          <cell r="U43">
            <v>0</v>
          </cell>
          <cell r="V43">
            <v>0</v>
          </cell>
          <cell r="W43">
            <v>90</v>
          </cell>
          <cell r="X43">
            <v>18</v>
          </cell>
          <cell r="Y43" t="str">
            <v>Cumple</v>
          </cell>
          <cell r="Z43">
            <v>72</v>
          </cell>
          <cell r="AA43">
            <v>30</v>
          </cell>
          <cell r="AB43" t="str">
            <v xml:space="preserve">PROFESIONAL </v>
          </cell>
          <cell r="AC43">
            <v>35</v>
          </cell>
          <cell r="AD43">
            <v>65</v>
          </cell>
          <cell r="AE43">
            <v>98.71</v>
          </cell>
          <cell r="AF43">
            <v>43649</v>
          </cell>
          <cell r="AG43">
            <v>21.866666666666667</v>
          </cell>
          <cell r="AH43">
            <v>34</v>
          </cell>
        </row>
        <row r="44">
          <cell r="F44">
            <v>51965832</v>
          </cell>
          <cell r="G44" t="str">
            <v>407</v>
          </cell>
          <cell r="H44" t="str">
            <v>05</v>
          </cell>
          <cell r="I44" t="str">
            <v>Sobresaliente</v>
          </cell>
          <cell r="J44" t="str">
            <v>No</v>
          </cell>
          <cell r="K44" t="str">
            <v>CUMPLE</v>
          </cell>
          <cell r="L44" t="str">
            <v>BACHILLER ACADEMICO</v>
          </cell>
          <cell r="M44" t="str">
            <v>TECNICA PROFESIONAL EN ADMINISTRACION DE EMPRESAS</v>
          </cell>
          <cell r="N44">
            <v>0</v>
          </cell>
          <cell r="O44">
            <v>0</v>
          </cell>
          <cell r="P44">
            <v>0</v>
          </cell>
          <cell r="Q44">
            <v>0</v>
          </cell>
          <cell r="R44">
            <v>0</v>
          </cell>
          <cell r="S44">
            <v>0</v>
          </cell>
          <cell r="T44">
            <v>0</v>
          </cell>
          <cell r="U44">
            <v>0</v>
          </cell>
          <cell r="V44">
            <v>0</v>
          </cell>
          <cell r="W44">
            <v>199</v>
          </cell>
          <cell r="X44">
            <v>18</v>
          </cell>
          <cell r="Y44" t="str">
            <v>Cumple</v>
          </cell>
          <cell r="Z44">
            <v>181</v>
          </cell>
          <cell r="AA44">
            <v>50</v>
          </cell>
          <cell r="AB44" t="str">
            <v xml:space="preserve">TÉCNICO </v>
          </cell>
          <cell r="AC44">
            <v>15</v>
          </cell>
          <cell r="AD44">
            <v>65</v>
          </cell>
          <cell r="AE44">
            <v>98.5</v>
          </cell>
          <cell r="AF44">
            <v>39538</v>
          </cell>
          <cell r="AG44">
            <v>158.9</v>
          </cell>
          <cell r="AH44">
            <v>35</v>
          </cell>
        </row>
        <row r="45">
          <cell r="F45">
            <v>23996102</v>
          </cell>
          <cell r="G45" t="str">
            <v>407</v>
          </cell>
          <cell r="H45" t="str">
            <v>05</v>
          </cell>
          <cell r="I45" t="str">
            <v>Sobresaliente</v>
          </cell>
          <cell r="J45" t="str">
            <v>No</v>
          </cell>
          <cell r="K45" t="str">
            <v>CUMPLE</v>
          </cell>
          <cell r="L45" t="str">
            <v>Bachiller Académico</v>
          </cell>
          <cell r="M45">
            <v>0</v>
          </cell>
          <cell r="N45" t="str">
            <v>TECNOLOGO EN RELACIONES INDUSTRIALES Y CONTABLES</v>
          </cell>
          <cell r="O45">
            <v>0</v>
          </cell>
          <cell r="P45">
            <v>0</v>
          </cell>
          <cell r="Q45">
            <v>0</v>
          </cell>
          <cell r="R45">
            <v>0</v>
          </cell>
          <cell r="S45">
            <v>0</v>
          </cell>
          <cell r="T45">
            <v>0</v>
          </cell>
          <cell r="U45">
            <v>0</v>
          </cell>
          <cell r="V45">
            <v>0</v>
          </cell>
          <cell r="W45">
            <v>144</v>
          </cell>
          <cell r="X45">
            <v>18</v>
          </cell>
          <cell r="Y45" t="str">
            <v>Cumple</v>
          </cell>
          <cell r="Z45">
            <v>126</v>
          </cell>
          <cell r="AA45">
            <v>40</v>
          </cell>
          <cell r="AB45" t="str">
            <v xml:space="preserve">TECNÓLOGO </v>
          </cell>
          <cell r="AC45">
            <v>25</v>
          </cell>
          <cell r="AD45">
            <v>65</v>
          </cell>
          <cell r="AE45">
            <v>95.41</v>
          </cell>
          <cell r="AF45">
            <v>43487</v>
          </cell>
          <cell r="AG45">
            <v>27.266666666666666</v>
          </cell>
          <cell r="AH45">
            <v>36</v>
          </cell>
        </row>
        <row r="46">
          <cell r="F46">
            <v>1026283154</v>
          </cell>
          <cell r="G46" t="str">
            <v>407</v>
          </cell>
          <cell r="H46" t="str">
            <v>05</v>
          </cell>
          <cell r="I46" t="str">
            <v>Sobresaliente</v>
          </cell>
          <cell r="J46" t="str">
            <v>No</v>
          </cell>
          <cell r="K46" t="str">
            <v>CUMPLE</v>
          </cell>
          <cell r="L46" t="str">
            <v>BACHILLER ACADEMICO</v>
          </cell>
          <cell r="M46">
            <v>0</v>
          </cell>
          <cell r="N46" t="str">
            <v>TECNOLOGO EN GESTION BANCARIA Y DE ENTIDADES FINANCIERAS</v>
          </cell>
          <cell r="O46">
            <v>0</v>
          </cell>
          <cell r="P46">
            <v>0</v>
          </cell>
          <cell r="Q46" t="str">
            <v>ADMINISTRADOR DE EMPRESAS</v>
          </cell>
          <cell r="R46">
            <v>0</v>
          </cell>
          <cell r="S46">
            <v>0</v>
          </cell>
          <cell r="T46">
            <v>0</v>
          </cell>
          <cell r="U46">
            <v>0</v>
          </cell>
          <cell r="V46">
            <v>0</v>
          </cell>
          <cell r="W46">
            <v>73</v>
          </cell>
          <cell r="X46">
            <v>18</v>
          </cell>
          <cell r="Y46" t="str">
            <v>Cumple</v>
          </cell>
          <cell r="Z46">
            <v>55</v>
          </cell>
          <cell r="AA46">
            <v>25</v>
          </cell>
          <cell r="AB46" t="str">
            <v xml:space="preserve">PROFESIONAL </v>
          </cell>
          <cell r="AC46">
            <v>35</v>
          </cell>
          <cell r="AD46">
            <v>60</v>
          </cell>
          <cell r="AE46">
            <v>100</v>
          </cell>
          <cell r="AF46">
            <v>43434</v>
          </cell>
          <cell r="AG46">
            <v>29.033333333333335</v>
          </cell>
          <cell r="AH46">
            <v>37</v>
          </cell>
        </row>
        <row r="47">
          <cell r="F47">
            <v>1024545962</v>
          </cell>
          <cell r="G47" t="str">
            <v>407</v>
          </cell>
          <cell r="H47" t="str">
            <v>05</v>
          </cell>
          <cell r="I47" t="str">
            <v>Sobresaliente</v>
          </cell>
          <cell r="J47" t="str">
            <v>No</v>
          </cell>
          <cell r="K47" t="str">
            <v>CUMPLE</v>
          </cell>
          <cell r="L47" t="str">
            <v xml:space="preserve">BACHILLER ACADÉMICO </v>
          </cell>
          <cell r="M47">
            <v>0</v>
          </cell>
          <cell r="N47">
            <v>0</v>
          </cell>
          <cell r="O47">
            <v>0</v>
          </cell>
          <cell r="P47">
            <v>0</v>
          </cell>
          <cell r="Q47" t="str">
            <v>ADMINISTRADOR PUBLICO</v>
          </cell>
          <cell r="R47">
            <v>0</v>
          </cell>
          <cell r="S47">
            <v>0</v>
          </cell>
          <cell r="T47">
            <v>0</v>
          </cell>
          <cell r="U47">
            <v>0</v>
          </cell>
          <cell r="V47">
            <v>0</v>
          </cell>
          <cell r="W47">
            <v>63</v>
          </cell>
          <cell r="X47">
            <v>18</v>
          </cell>
          <cell r="Y47" t="str">
            <v>Cumple</v>
          </cell>
          <cell r="Z47">
            <v>45</v>
          </cell>
          <cell r="AA47">
            <v>25</v>
          </cell>
          <cell r="AB47" t="str">
            <v xml:space="preserve">PROFESIONAL </v>
          </cell>
          <cell r="AC47">
            <v>35</v>
          </cell>
          <cell r="AD47">
            <v>60</v>
          </cell>
          <cell r="AE47">
            <v>100</v>
          </cell>
          <cell r="AF47">
            <v>43434</v>
          </cell>
          <cell r="AG47">
            <v>29.033333333333335</v>
          </cell>
          <cell r="AH47">
            <v>38</v>
          </cell>
        </row>
        <row r="48">
          <cell r="F48">
            <v>1053335575</v>
          </cell>
          <cell r="G48" t="str">
            <v>407</v>
          </cell>
          <cell r="H48" t="str">
            <v>05</v>
          </cell>
          <cell r="I48" t="str">
            <v>Sobresaliente</v>
          </cell>
          <cell r="J48" t="str">
            <v>No</v>
          </cell>
          <cell r="K48" t="str">
            <v>CUMPLE</v>
          </cell>
          <cell r="L48" t="str">
            <v>BACHILLER ACADÉMICO CON ÉNFASIS DE HUMANIDADES</v>
          </cell>
          <cell r="M48">
            <v>0</v>
          </cell>
          <cell r="N48">
            <v>0</v>
          </cell>
          <cell r="O48">
            <v>0</v>
          </cell>
          <cell r="P48">
            <v>0</v>
          </cell>
          <cell r="Q48" t="str">
            <v>LICENCIADO EN EDUCACION BASICA PRIMARIA</v>
          </cell>
          <cell r="R48">
            <v>0</v>
          </cell>
          <cell r="S48">
            <v>0</v>
          </cell>
          <cell r="T48">
            <v>0</v>
          </cell>
          <cell r="U48">
            <v>0</v>
          </cell>
          <cell r="V48">
            <v>0</v>
          </cell>
          <cell r="W48">
            <v>63</v>
          </cell>
          <cell r="X48">
            <v>18</v>
          </cell>
          <cell r="Y48" t="str">
            <v>Cumple</v>
          </cell>
          <cell r="Z48">
            <v>45</v>
          </cell>
          <cell r="AA48">
            <v>25</v>
          </cell>
          <cell r="AB48" t="str">
            <v xml:space="preserve">PROFESIONAL </v>
          </cell>
          <cell r="AC48">
            <v>35</v>
          </cell>
          <cell r="AD48">
            <v>60</v>
          </cell>
          <cell r="AE48">
            <v>100</v>
          </cell>
          <cell r="AF48">
            <v>43691</v>
          </cell>
          <cell r="AG48">
            <v>20.466666666666665</v>
          </cell>
          <cell r="AH48">
            <v>39</v>
          </cell>
        </row>
        <row r="49">
          <cell r="F49">
            <v>79692791</v>
          </cell>
          <cell r="G49" t="str">
            <v>407</v>
          </cell>
          <cell r="H49" t="str">
            <v>05</v>
          </cell>
          <cell r="I49" t="str">
            <v>Sobresaliente</v>
          </cell>
          <cell r="J49" t="str">
            <v>No</v>
          </cell>
          <cell r="K49" t="str">
            <v>CUMPLE</v>
          </cell>
          <cell r="L49" t="str">
            <v>BACHILLER ACADEMICO</v>
          </cell>
          <cell r="M49">
            <v>0</v>
          </cell>
          <cell r="N49">
            <v>0</v>
          </cell>
          <cell r="O49">
            <v>0</v>
          </cell>
          <cell r="P49">
            <v>0</v>
          </cell>
          <cell r="Q49" t="str">
            <v>ECONOMISTA</v>
          </cell>
          <cell r="R49">
            <v>0</v>
          </cell>
          <cell r="S49">
            <v>0</v>
          </cell>
          <cell r="T49">
            <v>0</v>
          </cell>
          <cell r="U49">
            <v>0</v>
          </cell>
          <cell r="V49">
            <v>0</v>
          </cell>
          <cell r="W49">
            <v>74</v>
          </cell>
          <cell r="X49">
            <v>18</v>
          </cell>
          <cell r="Y49" t="str">
            <v>Cumple</v>
          </cell>
          <cell r="Z49">
            <v>56</v>
          </cell>
          <cell r="AA49">
            <v>25</v>
          </cell>
          <cell r="AB49" t="str">
            <v xml:space="preserve">PROFESIONAL </v>
          </cell>
          <cell r="AC49">
            <v>35</v>
          </cell>
          <cell r="AD49">
            <v>60</v>
          </cell>
          <cell r="AE49">
            <v>98.5</v>
          </cell>
          <cell r="AF49">
            <v>43440</v>
          </cell>
          <cell r="AG49">
            <v>28.833333333333332</v>
          </cell>
          <cell r="AH49">
            <v>40</v>
          </cell>
        </row>
        <row r="50">
          <cell r="F50">
            <v>52849358</v>
          </cell>
          <cell r="G50" t="str">
            <v>407</v>
          </cell>
          <cell r="H50" t="str">
            <v>05</v>
          </cell>
          <cell r="I50" t="str">
            <v>Sobresaliente</v>
          </cell>
          <cell r="J50" t="str">
            <v>No</v>
          </cell>
          <cell r="K50" t="str">
            <v>CUMPLE</v>
          </cell>
          <cell r="L50" t="str">
            <v>BACHILLER ACADÉMICO</v>
          </cell>
          <cell r="M50">
            <v>0</v>
          </cell>
          <cell r="N50" t="str">
            <v>TECNOLOGO EN GESTIÓN DOCUMENTAL</v>
          </cell>
          <cell r="O50">
            <v>0</v>
          </cell>
          <cell r="P50">
            <v>0</v>
          </cell>
          <cell r="Q50">
            <v>0</v>
          </cell>
          <cell r="R50">
            <v>0</v>
          </cell>
          <cell r="S50">
            <v>0</v>
          </cell>
          <cell r="T50">
            <v>0</v>
          </cell>
          <cell r="U50">
            <v>0</v>
          </cell>
          <cell r="V50">
            <v>0</v>
          </cell>
          <cell r="W50">
            <v>80</v>
          </cell>
          <cell r="X50">
            <v>18</v>
          </cell>
          <cell r="Y50" t="str">
            <v>Cumple</v>
          </cell>
          <cell r="Z50">
            <v>62</v>
          </cell>
          <cell r="AA50">
            <v>30</v>
          </cell>
          <cell r="AB50" t="str">
            <v xml:space="preserve">TECNÓLOGO </v>
          </cell>
          <cell r="AC50">
            <v>25</v>
          </cell>
          <cell r="AD50">
            <v>55</v>
          </cell>
          <cell r="AE50">
            <v>100</v>
          </cell>
          <cell r="AF50">
            <v>43432</v>
          </cell>
          <cell r="AG50">
            <v>29.1</v>
          </cell>
          <cell r="AH50">
            <v>41</v>
          </cell>
        </row>
        <row r="51">
          <cell r="F51">
            <v>53140102</v>
          </cell>
          <cell r="G51" t="str">
            <v>407</v>
          </cell>
          <cell r="H51" t="str">
            <v>05</v>
          </cell>
          <cell r="I51" t="str">
            <v>Sobresaliente</v>
          </cell>
          <cell r="J51" t="str">
            <v>No</v>
          </cell>
          <cell r="K51" t="str">
            <v>CUMPLE</v>
          </cell>
          <cell r="L51" t="str">
            <v xml:space="preserve">Bachiller con énfaisis en tecnología </v>
          </cell>
          <cell r="M51">
            <v>0</v>
          </cell>
          <cell r="N51" t="str">
            <v>TECNÓLOGO INDUSTRIAL</v>
          </cell>
          <cell r="O51">
            <v>0</v>
          </cell>
          <cell r="P51">
            <v>0</v>
          </cell>
          <cell r="Q51" t="str">
            <v>INGENIERO DE PRODUCCION</v>
          </cell>
          <cell r="R51">
            <v>0</v>
          </cell>
          <cell r="S51">
            <v>0</v>
          </cell>
          <cell r="T51">
            <v>0</v>
          </cell>
          <cell r="U51">
            <v>0</v>
          </cell>
          <cell r="V51">
            <v>0</v>
          </cell>
          <cell r="W51">
            <v>49</v>
          </cell>
          <cell r="X51">
            <v>18</v>
          </cell>
          <cell r="Y51" t="str">
            <v>Cumple</v>
          </cell>
          <cell r="Z51">
            <v>31</v>
          </cell>
          <cell r="AA51">
            <v>20</v>
          </cell>
          <cell r="AB51" t="str">
            <v xml:space="preserve">PROFESIONAL </v>
          </cell>
          <cell r="AC51">
            <v>35</v>
          </cell>
          <cell r="AD51">
            <v>55</v>
          </cell>
          <cell r="AE51">
            <v>100</v>
          </cell>
          <cell r="AF51">
            <v>43434</v>
          </cell>
          <cell r="AG51">
            <v>29.033333333333335</v>
          </cell>
          <cell r="AH51">
            <v>42</v>
          </cell>
        </row>
        <row r="52">
          <cell r="F52">
            <v>65557792</v>
          </cell>
          <cell r="G52" t="str">
            <v>407</v>
          </cell>
          <cell r="H52" t="str">
            <v>05</v>
          </cell>
          <cell r="I52" t="str">
            <v>Sobresaliente</v>
          </cell>
          <cell r="J52" t="str">
            <v>No</v>
          </cell>
          <cell r="K52" t="str">
            <v>CUMPLE</v>
          </cell>
          <cell r="L52" t="str">
            <v>BACHILLER COMERCIAL</v>
          </cell>
          <cell r="M52" t="str">
            <v>ADMINISTRACION TECNICA JUDICIAL</v>
          </cell>
          <cell r="N52">
            <v>0</v>
          </cell>
          <cell r="O52">
            <v>0</v>
          </cell>
          <cell r="P52">
            <v>0</v>
          </cell>
          <cell r="Q52">
            <v>0</v>
          </cell>
          <cell r="R52">
            <v>0</v>
          </cell>
          <cell r="S52">
            <v>0</v>
          </cell>
          <cell r="T52">
            <v>0</v>
          </cell>
          <cell r="U52">
            <v>0</v>
          </cell>
          <cell r="V52">
            <v>0</v>
          </cell>
          <cell r="W52">
            <v>143</v>
          </cell>
          <cell r="X52">
            <v>18</v>
          </cell>
          <cell r="Y52" t="str">
            <v>Cumple</v>
          </cell>
          <cell r="Z52">
            <v>125</v>
          </cell>
          <cell r="AA52">
            <v>40</v>
          </cell>
          <cell r="AB52" t="str">
            <v xml:space="preserve">TÉCNICO </v>
          </cell>
          <cell r="AC52">
            <v>15</v>
          </cell>
          <cell r="AD52">
            <v>55</v>
          </cell>
          <cell r="AE52">
            <v>100</v>
          </cell>
          <cell r="AF52">
            <v>43502</v>
          </cell>
          <cell r="AG52">
            <v>26.766666666666666</v>
          </cell>
          <cell r="AH52">
            <v>43</v>
          </cell>
        </row>
        <row r="53">
          <cell r="F53">
            <v>78032807</v>
          </cell>
          <cell r="G53" t="str">
            <v>407</v>
          </cell>
          <cell r="H53" t="str">
            <v>05</v>
          </cell>
          <cell r="I53" t="str">
            <v>Sobresaliente</v>
          </cell>
          <cell r="J53" t="str">
            <v>No</v>
          </cell>
          <cell r="K53" t="str">
            <v>CUMPLE</v>
          </cell>
          <cell r="L53" t="str">
            <v xml:space="preserve">Bachiller académico </v>
          </cell>
          <cell r="M53">
            <v>0</v>
          </cell>
          <cell r="N53">
            <v>0</v>
          </cell>
          <cell r="O53">
            <v>0</v>
          </cell>
          <cell r="P53">
            <v>0</v>
          </cell>
          <cell r="Q53" t="str">
            <v>ADMINISTRADOR DE EMPRESAS</v>
          </cell>
          <cell r="R53">
            <v>0</v>
          </cell>
          <cell r="S53">
            <v>0</v>
          </cell>
          <cell r="T53">
            <v>0</v>
          </cell>
          <cell r="U53">
            <v>0</v>
          </cell>
          <cell r="V53">
            <v>0</v>
          </cell>
          <cell r="W53">
            <v>43</v>
          </cell>
          <cell r="X53">
            <v>18</v>
          </cell>
          <cell r="Y53" t="str">
            <v>Cumple</v>
          </cell>
          <cell r="Z53">
            <v>25</v>
          </cell>
          <cell r="AA53">
            <v>20</v>
          </cell>
          <cell r="AB53" t="str">
            <v xml:space="preserve">PROFESIONAL </v>
          </cell>
          <cell r="AC53">
            <v>35</v>
          </cell>
          <cell r="AD53">
            <v>55</v>
          </cell>
          <cell r="AE53">
            <v>100</v>
          </cell>
          <cell r="AF53">
            <v>43654</v>
          </cell>
          <cell r="AG53">
            <v>21.7</v>
          </cell>
          <cell r="AH53">
            <v>44</v>
          </cell>
        </row>
        <row r="54">
          <cell r="F54">
            <v>53114090</v>
          </cell>
          <cell r="G54" t="str">
            <v>407</v>
          </cell>
          <cell r="H54" t="str">
            <v>05</v>
          </cell>
          <cell r="I54" t="str">
            <v>Sobresaliente</v>
          </cell>
          <cell r="J54" t="str">
            <v>No</v>
          </cell>
          <cell r="K54" t="str">
            <v>CUMPLE</v>
          </cell>
          <cell r="L54" t="str">
            <v>BACHILLER TECNICO COMERCIAL</v>
          </cell>
          <cell r="M54">
            <v>0</v>
          </cell>
          <cell r="N54">
            <v>0</v>
          </cell>
          <cell r="O54">
            <v>0</v>
          </cell>
          <cell r="P54">
            <v>0</v>
          </cell>
          <cell r="Q54" t="str">
            <v>PUBLICISTA</v>
          </cell>
          <cell r="R54">
            <v>0</v>
          </cell>
          <cell r="S54">
            <v>0</v>
          </cell>
          <cell r="T54">
            <v>0</v>
          </cell>
          <cell r="U54">
            <v>0</v>
          </cell>
          <cell r="V54">
            <v>0</v>
          </cell>
          <cell r="W54">
            <v>42</v>
          </cell>
          <cell r="X54">
            <v>18</v>
          </cell>
          <cell r="Y54" t="str">
            <v>Cumple</v>
          </cell>
          <cell r="Z54">
            <v>24</v>
          </cell>
          <cell r="AA54">
            <v>20</v>
          </cell>
          <cell r="AB54" t="str">
            <v xml:space="preserve">PROFESIONAL </v>
          </cell>
          <cell r="AC54">
            <v>35</v>
          </cell>
          <cell r="AD54">
            <v>55</v>
          </cell>
          <cell r="AE54">
            <v>97</v>
          </cell>
          <cell r="AF54">
            <v>43432</v>
          </cell>
          <cell r="AG54">
            <v>29.1</v>
          </cell>
          <cell r="AH54">
            <v>45</v>
          </cell>
        </row>
        <row r="55">
          <cell r="F55">
            <v>39728871</v>
          </cell>
          <cell r="G55" t="str">
            <v>407</v>
          </cell>
          <cell r="H55" t="str">
            <v>05</v>
          </cell>
          <cell r="I55" t="str">
            <v>Sobresaliente</v>
          </cell>
          <cell r="J55" t="str">
            <v>No</v>
          </cell>
          <cell r="K55" t="str">
            <v>CUMPLE</v>
          </cell>
          <cell r="L55" t="str">
            <v>BACHILLER ACADEMIGO</v>
          </cell>
          <cell r="M55">
            <v>0</v>
          </cell>
          <cell r="N55">
            <v>0</v>
          </cell>
          <cell r="O55">
            <v>0</v>
          </cell>
          <cell r="P55">
            <v>0</v>
          </cell>
          <cell r="Q55">
            <v>0</v>
          </cell>
          <cell r="R55">
            <v>0</v>
          </cell>
          <cell r="S55">
            <v>0</v>
          </cell>
          <cell r="T55">
            <v>0</v>
          </cell>
          <cell r="U55">
            <v>0</v>
          </cell>
          <cell r="V55">
            <v>0</v>
          </cell>
          <cell r="W55">
            <v>360</v>
          </cell>
          <cell r="X55">
            <v>18</v>
          </cell>
          <cell r="Y55" t="str">
            <v>Cumple</v>
          </cell>
          <cell r="Z55">
            <v>342</v>
          </cell>
          <cell r="AA55">
            <v>50</v>
          </cell>
          <cell r="AB55" t="str">
            <v>No</v>
          </cell>
          <cell r="AC55">
            <v>0</v>
          </cell>
          <cell r="AD55">
            <v>50</v>
          </cell>
          <cell r="AE55">
            <v>100</v>
          </cell>
          <cell r="AF55">
            <v>34015</v>
          </cell>
          <cell r="AG55">
            <v>343</v>
          </cell>
          <cell r="AH55">
            <v>46</v>
          </cell>
        </row>
        <row r="56">
          <cell r="F56">
            <v>52115168</v>
          </cell>
          <cell r="G56" t="str">
            <v>407</v>
          </cell>
          <cell r="H56" t="str">
            <v>05</v>
          </cell>
          <cell r="I56" t="str">
            <v>Sobresaliente</v>
          </cell>
          <cell r="J56" t="str">
            <v>No</v>
          </cell>
          <cell r="K56" t="str">
            <v>CUMPLE</v>
          </cell>
          <cell r="L56" t="str">
            <v>BACHILLER ACADEMICO</v>
          </cell>
          <cell r="M56">
            <v>0</v>
          </cell>
          <cell r="N56">
            <v>0</v>
          </cell>
          <cell r="O56">
            <v>0</v>
          </cell>
          <cell r="P56">
            <v>0</v>
          </cell>
          <cell r="Q56">
            <v>0</v>
          </cell>
          <cell r="R56">
            <v>0</v>
          </cell>
          <cell r="S56">
            <v>0</v>
          </cell>
          <cell r="T56">
            <v>0</v>
          </cell>
          <cell r="U56">
            <v>0</v>
          </cell>
          <cell r="V56">
            <v>0</v>
          </cell>
          <cell r="W56">
            <v>347</v>
          </cell>
          <cell r="X56">
            <v>18</v>
          </cell>
          <cell r="Y56" t="str">
            <v>Cumple</v>
          </cell>
          <cell r="Z56">
            <v>329</v>
          </cell>
          <cell r="AA56">
            <v>50</v>
          </cell>
          <cell r="AB56" t="str">
            <v>No</v>
          </cell>
          <cell r="AC56">
            <v>0</v>
          </cell>
          <cell r="AD56">
            <v>50</v>
          </cell>
          <cell r="AE56">
            <v>100</v>
          </cell>
          <cell r="AF56">
            <v>34015</v>
          </cell>
          <cell r="AG56">
            <v>343</v>
          </cell>
          <cell r="AH56">
            <v>47</v>
          </cell>
        </row>
        <row r="57">
          <cell r="F57">
            <v>11797322</v>
          </cell>
          <cell r="G57" t="str">
            <v>407</v>
          </cell>
          <cell r="H57" t="str">
            <v>05</v>
          </cell>
          <cell r="I57" t="str">
            <v>Sobresaliente</v>
          </cell>
          <cell r="J57" t="str">
            <v>No</v>
          </cell>
          <cell r="K57" t="str">
            <v>CUMPLE</v>
          </cell>
          <cell r="L57" t="str">
            <v>BACHILLER TECNICO</v>
          </cell>
          <cell r="M57">
            <v>0</v>
          </cell>
          <cell r="N57">
            <v>0</v>
          </cell>
          <cell r="O57">
            <v>0</v>
          </cell>
          <cell r="P57">
            <v>0</v>
          </cell>
          <cell r="Q57">
            <v>0</v>
          </cell>
          <cell r="R57">
            <v>0</v>
          </cell>
          <cell r="S57">
            <v>0</v>
          </cell>
          <cell r="T57">
            <v>0</v>
          </cell>
          <cell r="U57">
            <v>0</v>
          </cell>
          <cell r="V57">
            <v>0</v>
          </cell>
          <cell r="W57">
            <v>343</v>
          </cell>
          <cell r="X57">
            <v>18</v>
          </cell>
          <cell r="Y57" t="str">
            <v>Cumple</v>
          </cell>
          <cell r="Z57">
            <v>325</v>
          </cell>
          <cell r="AA57">
            <v>50</v>
          </cell>
          <cell r="AB57" t="str">
            <v>No</v>
          </cell>
          <cell r="AC57">
            <v>0</v>
          </cell>
          <cell r="AD57">
            <v>50</v>
          </cell>
          <cell r="AE57">
            <v>100</v>
          </cell>
          <cell r="AF57">
            <v>34015</v>
          </cell>
          <cell r="AG57">
            <v>343</v>
          </cell>
          <cell r="AH57">
            <v>48</v>
          </cell>
        </row>
        <row r="58">
          <cell r="F58">
            <v>23620564</v>
          </cell>
          <cell r="G58" t="str">
            <v>407</v>
          </cell>
          <cell r="H58" t="str">
            <v>05</v>
          </cell>
          <cell r="I58" t="str">
            <v>Sobresaliente</v>
          </cell>
          <cell r="J58" t="str">
            <v>No</v>
          </cell>
          <cell r="K58" t="str">
            <v>CUMPLE</v>
          </cell>
          <cell r="L58" t="str">
            <v xml:space="preserve">BACHILLER ACADEMICO </v>
          </cell>
          <cell r="M58">
            <v>0</v>
          </cell>
          <cell r="N58">
            <v>0</v>
          </cell>
          <cell r="O58">
            <v>0</v>
          </cell>
          <cell r="P58">
            <v>0</v>
          </cell>
          <cell r="Q58">
            <v>0</v>
          </cell>
          <cell r="R58">
            <v>0</v>
          </cell>
          <cell r="S58">
            <v>0</v>
          </cell>
          <cell r="T58">
            <v>0</v>
          </cell>
          <cell r="U58">
            <v>0</v>
          </cell>
          <cell r="V58">
            <v>0</v>
          </cell>
          <cell r="W58">
            <v>343</v>
          </cell>
          <cell r="X58">
            <v>18</v>
          </cell>
          <cell r="Y58" t="str">
            <v>Cumple</v>
          </cell>
          <cell r="Z58">
            <v>325</v>
          </cell>
          <cell r="AA58">
            <v>50</v>
          </cell>
          <cell r="AB58" t="str">
            <v>No</v>
          </cell>
          <cell r="AC58">
            <v>0</v>
          </cell>
          <cell r="AD58">
            <v>50</v>
          </cell>
          <cell r="AE58">
            <v>100</v>
          </cell>
          <cell r="AF58">
            <v>34015</v>
          </cell>
          <cell r="AG58">
            <v>343</v>
          </cell>
          <cell r="AH58">
            <v>49</v>
          </cell>
        </row>
        <row r="59">
          <cell r="F59">
            <v>52094757</v>
          </cell>
          <cell r="G59" t="str">
            <v>407</v>
          </cell>
          <cell r="H59" t="str">
            <v>05</v>
          </cell>
          <cell r="I59" t="str">
            <v>Sobresaliente</v>
          </cell>
          <cell r="J59" t="str">
            <v>No</v>
          </cell>
          <cell r="K59" t="str">
            <v>CUMPLE</v>
          </cell>
          <cell r="L59" t="str">
            <v>Bachiller</v>
          </cell>
          <cell r="M59">
            <v>0</v>
          </cell>
          <cell r="N59">
            <v>0</v>
          </cell>
          <cell r="O59">
            <v>0</v>
          </cell>
          <cell r="P59">
            <v>0</v>
          </cell>
          <cell r="Q59">
            <v>0</v>
          </cell>
          <cell r="R59">
            <v>0</v>
          </cell>
          <cell r="S59">
            <v>0</v>
          </cell>
          <cell r="T59">
            <v>0</v>
          </cell>
          <cell r="U59">
            <v>0</v>
          </cell>
          <cell r="V59">
            <v>0</v>
          </cell>
          <cell r="W59">
            <v>371</v>
          </cell>
          <cell r="X59">
            <v>18</v>
          </cell>
          <cell r="Y59" t="str">
            <v>Cumple</v>
          </cell>
          <cell r="Z59">
            <v>353</v>
          </cell>
          <cell r="AA59">
            <v>50</v>
          </cell>
          <cell r="AB59" t="str">
            <v>No</v>
          </cell>
          <cell r="AC59">
            <v>0</v>
          </cell>
          <cell r="AD59">
            <v>50</v>
          </cell>
          <cell r="AE59">
            <v>100</v>
          </cell>
          <cell r="AF59">
            <v>34015</v>
          </cell>
          <cell r="AG59">
            <v>343</v>
          </cell>
          <cell r="AH59">
            <v>50</v>
          </cell>
        </row>
        <row r="60">
          <cell r="F60">
            <v>52378684</v>
          </cell>
          <cell r="G60" t="str">
            <v>407</v>
          </cell>
          <cell r="H60" t="str">
            <v>05</v>
          </cell>
          <cell r="I60" t="str">
            <v>Sobresaliente</v>
          </cell>
          <cell r="J60" t="str">
            <v>No</v>
          </cell>
          <cell r="K60" t="str">
            <v>CUMPLE</v>
          </cell>
          <cell r="L60" t="str">
            <v>BACHILLER ACADEMICO</v>
          </cell>
          <cell r="M60">
            <v>0</v>
          </cell>
          <cell r="N60">
            <v>0</v>
          </cell>
          <cell r="O60">
            <v>0</v>
          </cell>
          <cell r="P60">
            <v>0</v>
          </cell>
          <cell r="Q60">
            <v>0</v>
          </cell>
          <cell r="R60">
            <v>0</v>
          </cell>
          <cell r="S60">
            <v>0</v>
          </cell>
          <cell r="T60">
            <v>0</v>
          </cell>
          <cell r="U60">
            <v>0</v>
          </cell>
          <cell r="V60">
            <v>0</v>
          </cell>
          <cell r="W60">
            <v>260</v>
          </cell>
          <cell r="X60">
            <v>18</v>
          </cell>
          <cell r="Y60" t="str">
            <v>Cumple</v>
          </cell>
          <cell r="Z60">
            <v>242</v>
          </cell>
          <cell r="AA60">
            <v>50</v>
          </cell>
          <cell r="AB60" t="str">
            <v>No</v>
          </cell>
          <cell r="AC60">
            <v>0</v>
          </cell>
          <cell r="AD60">
            <v>50</v>
          </cell>
          <cell r="AE60">
            <v>100</v>
          </cell>
          <cell r="AF60">
            <v>39538</v>
          </cell>
          <cell r="AG60">
            <v>158.9</v>
          </cell>
          <cell r="AH60">
            <v>51</v>
          </cell>
        </row>
        <row r="61">
          <cell r="F61">
            <v>51895603</v>
          </cell>
          <cell r="G61" t="str">
            <v>407</v>
          </cell>
          <cell r="H61" t="str">
            <v>05</v>
          </cell>
          <cell r="I61" t="str">
            <v>Sobresaliente</v>
          </cell>
          <cell r="J61" t="str">
            <v>No</v>
          </cell>
          <cell r="K61" t="str">
            <v>CUMPLE</v>
          </cell>
          <cell r="L61" t="str">
            <v>BACHILLER ACADEMICO</v>
          </cell>
          <cell r="M61">
            <v>0</v>
          </cell>
          <cell r="N61">
            <v>0</v>
          </cell>
          <cell r="O61">
            <v>0</v>
          </cell>
          <cell r="P61">
            <v>0</v>
          </cell>
          <cell r="Q61">
            <v>0</v>
          </cell>
          <cell r="R61">
            <v>0</v>
          </cell>
          <cell r="S61">
            <v>0</v>
          </cell>
          <cell r="T61">
            <v>0</v>
          </cell>
          <cell r="U61">
            <v>0</v>
          </cell>
          <cell r="V61">
            <v>0</v>
          </cell>
          <cell r="W61">
            <v>292</v>
          </cell>
          <cell r="X61">
            <v>18</v>
          </cell>
          <cell r="Y61" t="str">
            <v>Cumple</v>
          </cell>
          <cell r="Z61">
            <v>274</v>
          </cell>
          <cell r="AA61">
            <v>50</v>
          </cell>
          <cell r="AB61" t="str">
            <v>No</v>
          </cell>
          <cell r="AC61">
            <v>0</v>
          </cell>
          <cell r="AD61">
            <v>50</v>
          </cell>
          <cell r="AE61">
            <v>100</v>
          </cell>
          <cell r="AF61">
            <v>41002</v>
          </cell>
          <cell r="AG61">
            <v>110.1</v>
          </cell>
          <cell r="AH61">
            <v>52</v>
          </cell>
        </row>
        <row r="62">
          <cell r="F62">
            <v>80472560</v>
          </cell>
          <cell r="G62" t="str">
            <v>407</v>
          </cell>
          <cell r="H62" t="str">
            <v>05</v>
          </cell>
          <cell r="I62" t="str">
            <v>Sobresaliente</v>
          </cell>
          <cell r="J62" t="str">
            <v>No</v>
          </cell>
          <cell r="K62" t="str">
            <v>CUMPLE</v>
          </cell>
          <cell r="L62" t="str">
            <v>BACHILLER</v>
          </cell>
          <cell r="M62">
            <v>0</v>
          </cell>
          <cell r="N62">
            <v>0</v>
          </cell>
          <cell r="O62">
            <v>0</v>
          </cell>
          <cell r="P62">
            <v>0</v>
          </cell>
          <cell r="Q62">
            <v>0</v>
          </cell>
          <cell r="R62">
            <v>0</v>
          </cell>
          <cell r="S62">
            <v>0</v>
          </cell>
          <cell r="T62">
            <v>0</v>
          </cell>
          <cell r="U62">
            <v>0</v>
          </cell>
          <cell r="V62">
            <v>0</v>
          </cell>
          <cell r="W62">
            <v>221</v>
          </cell>
          <cell r="X62">
            <v>18</v>
          </cell>
          <cell r="Y62" t="str">
            <v>Cumple</v>
          </cell>
          <cell r="Z62">
            <v>203</v>
          </cell>
          <cell r="AA62">
            <v>50</v>
          </cell>
          <cell r="AB62" t="str">
            <v>No</v>
          </cell>
          <cell r="AC62">
            <v>0</v>
          </cell>
          <cell r="AD62">
            <v>50</v>
          </cell>
          <cell r="AE62">
            <v>100</v>
          </cell>
          <cell r="AF62">
            <v>42158</v>
          </cell>
          <cell r="AG62">
            <v>71.566666666666663</v>
          </cell>
          <cell r="AH62">
            <v>53</v>
          </cell>
        </row>
        <row r="63">
          <cell r="F63">
            <v>1013630443</v>
          </cell>
          <cell r="G63" t="str">
            <v>407</v>
          </cell>
          <cell r="H63" t="str">
            <v>05</v>
          </cell>
          <cell r="I63" t="str">
            <v>Sobresaliente</v>
          </cell>
          <cell r="J63" t="str">
            <v>No</v>
          </cell>
          <cell r="K63" t="str">
            <v>CUMPLE</v>
          </cell>
          <cell r="L63" t="str">
            <v>Bachiller Académico</v>
          </cell>
          <cell r="M63">
            <v>0</v>
          </cell>
          <cell r="N63" t="str">
            <v>TECNOLOGO EN GESTION BANCARIA Y DE ENTIDADES FINANCIERAS</v>
          </cell>
          <cell r="O63">
            <v>0</v>
          </cell>
          <cell r="P63">
            <v>0</v>
          </cell>
          <cell r="Q63">
            <v>0</v>
          </cell>
          <cell r="R63">
            <v>0</v>
          </cell>
          <cell r="S63">
            <v>0</v>
          </cell>
          <cell r="T63">
            <v>0</v>
          </cell>
          <cell r="U63">
            <v>0</v>
          </cell>
          <cell r="V63">
            <v>0</v>
          </cell>
          <cell r="W63">
            <v>60</v>
          </cell>
          <cell r="X63">
            <v>18</v>
          </cell>
          <cell r="Y63" t="str">
            <v>Cumple</v>
          </cell>
          <cell r="Z63">
            <v>42</v>
          </cell>
          <cell r="AA63">
            <v>25</v>
          </cell>
          <cell r="AB63" t="str">
            <v xml:space="preserve">TECNÓLOGO </v>
          </cell>
          <cell r="AC63">
            <v>25</v>
          </cell>
          <cell r="AD63">
            <v>50</v>
          </cell>
          <cell r="AE63">
            <v>98.66</v>
          </cell>
          <cell r="AF63">
            <v>43460</v>
          </cell>
          <cell r="AG63">
            <v>28.166666666666668</v>
          </cell>
          <cell r="AH63">
            <v>54</v>
          </cell>
        </row>
        <row r="64">
          <cell r="F64">
            <v>52559446</v>
          </cell>
          <cell r="G64" t="str">
            <v>407</v>
          </cell>
          <cell r="H64" t="str">
            <v>05</v>
          </cell>
          <cell r="I64" t="str">
            <v>Sobresaliente</v>
          </cell>
          <cell r="J64" t="str">
            <v>No</v>
          </cell>
          <cell r="K64" t="str">
            <v>CUMPLE</v>
          </cell>
          <cell r="L64" t="str">
            <v xml:space="preserve">BACHILLER COMERCIAL </v>
          </cell>
          <cell r="M64">
            <v>0</v>
          </cell>
          <cell r="N64">
            <v>0</v>
          </cell>
          <cell r="O64">
            <v>0</v>
          </cell>
          <cell r="P64">
            <v>0</v>
          </cell>
          <cell r="Q64">
            <v>0</v>
          </cell>
          <cell r="R64">
            <v>0</v>
          </cell>
          <cell r="S64">
            <v>0</v>
          </cell>
          <cell r="T64">
            <v>0</v>
          </cell>
          <cell r="U64">
            <v>0</v>
          </cell>
          <cell r="V64">
            <v>0</v>
          </cell>
          <cell r="W64">
            <v>343</v>
          </cell>
          <cell r="X64">
            <v>18</v>
          </cell>
          <cell r="Y64" t="str">
            <v>Cumple</v>
          </cell>
          <cell r="Z64">
            <v>325</v>
          </cell>
          <cell r="AA64">
            <v>50</v>
          </cell>
          <cell r="AB64" t="str">
            <v>No</v>
          </cell>
          <cell r="AC64">
            <v>0</v>
          </cell>
          <cell r="AD64">
            <v>50</v>
          </cell>
          <cell r="AE64">
            <v>96.1</v>
          </cell>
          <cell r="AF64">
            <v>34015</v>
          </cell>
          <cell r="AG64">
            <v>343</v>
          </cell>
          <cell r="AH64">
            <v>55</v>
          </cell>
        </row>
        <row r="65">
          <cell r="F65">
            <v>79496330</v>
          </cell>
          <cell r="G65" t="str">
            <v>407</v>
          </cell>
          <cell r="H65" t="str">
            <v>05</v>
          </cell>
          <cell r="I65" t="str">
            <v>Sobresaliente</v>
          </cell>
          <cell r="J65" t="str">
            <v>No</v>
          </cell>
          <cell r="K65" t="str">
            <v>CUMPLE</v>
          </cell>
          <cell r="L65" t="str">
            <v>Bachiller Académico</v>
          </cell>
          <cell r="M65">
            <v>0</v>
          </cell>
          <cell r="N65">
            <v>0</v>
          </cell>
          <cell r="O65">
            <v>0</v>
          </cell>
          <cell r="P65">
            <v>0</v>
          </cell>
          <cell r="Q65">
            <v>0</v>
          </cell>
          <cell r="R65">
            <v>0</v>
          </cell>
          <cell r="S65">
            <v>0</v>
          </cell>
          <cell r="T65">
            <v>0</v>
          </cell>
          <cell r="U65">
            <v>0</v>
          </cell>
          <cell r="V65">
            <v>0</v>
          </cell>
          <cell r="W65">
            <v>300</v>
          </cell>
          <cell r="X65">
            <v>18</v>
          </cell>
          <cell r="Y65" t="str">
            <v>Cumple</v>
          </cell>
          <cell r="Z65">
            <v>282</v>
          </cell>
          <cell r="AA65">
            <v>50</v>
          </cell>
          <cell r="AB65" t="str">
            <v>No</v>
          </cell>
          <cell r="AC65">
            <v>0</v>
          </cell>
          <cell r="AD65">
            <v>50</v>
          </cell>
          <cell r="AE65">
            <v>96</v>
          </cell>
          <cell r="AF65">
            <v>43434</v>
          </cell>
          <cell r="AG65">
            <v>29.033333333333335</v>
          </cell>
          <cell r="AH65">
            <v>56</v>
          </cell>
        </row>
        <row r="66">
          <cell r="F66">
            <v>1010220308</v>
          </cell>
          <cell r="G66" t="str">
            <v>407</v>
          </cell>
          <cell r="H66" t="str">
            <v>05</v>
          </cell>
          <cell r="I66" t="str">
            <v>Sobresaliente</v>
          </cell>
          <cell r="J66" t="str">
            <v>No</v>
          </cell>
          <cell r="K66" t="str">
            <v>CUMPLE</v>
          </cell>
          <cell r="L66" t="str">
            <v>Bachiller académico</v>
          </cell>
          <cell r="M66">
            <v>0</v>
          </cell>
          <cell r="N66" t="str">
            <v>TECNÓLOGO EN GESTIÓN ADMINISTRATIVA</v>
          </cell>
          <cell r="O66">
            <v>0</v>
          </cell>
          <cell r="P66">
            <v>0</v>
          </cell>
          <cell r="Q66">
            <v>0</v>
          </cell>
          <cell r="R66">
            <v>0</v>
          </cell>
          <cell r="S66">
            <v>0</v>
          </cell>
          <cell r="T66">
            <v>0</v>
          </cell>
          <cell r="U66">
            <v>0</v>
          </cell>
          <cell r="V66">
            <v>0</v>
          </cell>
          <cell r="W66">
            <v>58</v>
          </cell>
          <cell r="X66">
            <v>18</v>
          </cell>
          <cell r="Y66" t="str">
            <v>Cumple</v>
          </cell>
          <cell r="Z66">
            <v>40</v>
          </cell>
          <cell r="AA66">
            <v>25</v>
          </cell>
          <cell r="AB66" t="str">
            <v xml:space="preserve">TECNÓLOGO </v>
          </cell>
          <cell r="AC66">
            <v>25</v>
          </cell>
          <cell r="AD66">
            <v>50</v>
          </cell>
          <cell r="AE66">
            <v>95.93</v>
          </cell>
          <cell r="AF66">
            <v>43473</v>
          </cell>
          <cell r="AG66">
            <v>27.733333333333334</v>
          </cell>
          <cell r="AH66">
            <v>57</v>
          </cell>
        </row>
        <row r="67">
          <cell r="F67">
            <v>1024500706</v>
          </cell>
          <cell r="G67" t="str">
            <v>407</v>
          </cell>
          <cell r="H67" t="str">
            <v>05</v>
          </cell>
          <cell r="I67" t="str">
            <v>Sobresaliente</v>
          </cell>
          <cell r="J67" t="str">
            <v>No</v>
          </cell>
          <cell r="K67" t="str">
            <v>CUMPLE</v>
          </cell>
          <cell r="L67" t="str">
            <v>Bachiller Academico</v>
          </cell>
          <cell r="M67">
            <v>0</v>
          </cell>
          <cell r="N67" t="str">
            <v>TECNÓLOGO EN GESTIÓN ADMINISTRATIVA</v>
          </cell>
          <cell r="O67">
            <v>0</v>
          </cell>
          <cell r="P67">
            <v>0</v>
          </cell>
          <cell r="Q67">
            <v>0</v>
          </cell>
          <cell r="R67">
            <v>0</v>
          </cell>
          <cell r="S67">
            <v>0</v>
          </cell>
          <cell r="T67">
            <v>0</v>
          </cell>
          <cell r="U67">
            <v>0</v>
          </cell>
          <cell r="V67">
            <v>0</v>
          </cell>
          <cell r="W67">
            <v>73</v>
          </cell>
          <cell r="X67">
            <v>18</v>
          </cell>
          <cell r="Y67" t="str">
            <v>Cumple</v>
          </cell>
          <cell r="Z67">
            <v>55</v>
          </cell>
          <cell r="AA67">
            <v>25</v>
          </cell>
          <cell r="AB67" t="str">
            <v xml:space="preserve">TECNÓLOGO </v>
          </cell>
          <cell r="AC67">
            <v>25</v>
          </cell>
          <cell r="AD67">
            <v>50</v>
          </cell>
          <cell r="AE67">
            <v>94.28</v>
          </cell>
          <cell r="AF67">
            <v>43493</v>
          </cell>
          <cell r="AG67">
            <v>27.066666666666666</v>
          </cell>
          <cell r="AH67">
            <v>58</v>
          </cell>
        </row>
        <row r="68">
          <cell r="F68">
            <v>79615328</v>
          </cell>
          <cell r="G68" t="str">
            <v>407</v>
          </cell>
          <cell r="H68" t="str">
            <v>05</v>
          </cell>
          <cell r="I68" t="str">
            <v>Sobresaliente</v>
          </cell>
          <cell r="J68" t="str">
            <v>No</v>
          </cell>
          <cell r="K68" t="str">
            <v>CUMPLE</v>
          </cell>
          <cell r="L68" t="str">
            <v>BACHILLER TECNICO INDUSTRIAL ESPECIALIDAD MECANICA</v>
          </cell>
          <cell r="M68">
            <v>0</v>
          </cell>
          <cell r="N68">
            <v>0</v>
          </cell>
          <cell r="O68">
            <v>0</v>
          </cell>
          <cell r="P68">
            <v>0</v>
          </cell>
          <cell r="Q68">
            <v>0</v>
          </cell>
          <cell r="R68">
            <v>0</v>
          </cell>
          <cell r="S68">
            <v>0</v>
          </cell>
          <cell r="T68">
            <v>0</v>
          </cell>
          <cell r="U68">
            <v>0</v>
          </cell>
          <cell r="V68">
            <v>0</v>
          </cell>
          <cell r="W68">
            <v>343</v>
          </cell>
          <cell r="X68">
            <v>18</v>
          </cell>
          <cell r="Y68" t="str">
            <v>Cumple</v>
          </cell>
          <cell r="Z68">
            <v>325</v>
          </cell>
          <cell r="AA68">
            <v>50</v>
          </cell>
          <cell r="AB68" t="str">
            <v>No</v>
          </cell>
          <cell r="AC68">
            <v>0</v>
          </cell>
          <cell r="AD68">
            <v>50</v>
          </cell>
          <cell r="AE68">
            <v>90.89</v>
          </cell>
          <cell r="AF68">
            <v>34015</v>
          </cell>
          <cell r="AG68">
            <v>343</v>
          </cell>
          <cell r="AH68">
            <v>59</v>
          </cell>
        </row>
        <row r="69">
          <cell r="F69">
            <v>1018464169</v>
          </cell>
          <cell r="G69" t="str">
            <v>407</v>
          </cell>
          <cell r="H69" t="str">
            <v>05</v>
          </cell>
          <cell r="I69" t="str">
            <v>Sobresaliente</v>
          </cell>
          <cell r="J69" t="str">
            <v>No</v>
          </cell>
          <cell r="K69" t="str">
            <v>CUMPLE</v>
          </cell>
          <cell r="L69" t="str">
            <v>Bachiller Académico</v>
          </cell>
          <cell r="M69">
            <v>0</v>
          </cell>
          <cell r="N69" t="str">
            <v>TECNOLOGO EN INVESTIGACION CRIMINAL</v>
          </cell>
          <cell r="O69">
            <v>0</v>
          </cell>
          <cell r="P69">
            <v>0</v>
          </cell>
          <cell r="Q69">
            <v>0</v>
          </cell>
          <cell r="R69">
            <v>0</v>
          </cell>
          <cell r="S69">
            <v>0</v>
          </cell>
          <cell r="T69">
            <v>0</v>
          </cell>
          <cell r="U69">
            <v>0</v>
          </cell>
          <cell r="V69">
            <v>0</v>
          </cell>
          <cell r="W69">
            <v>39</v>
          </cell>
          <cell r="X69">
            <v>18</v>
          </cell>
          <cell r="Y69" t="str">
            <v>Cumple</v>
          </cell>
          <cell r="Z69">
            <v>21</v>
          </cell>
          <cell r="AA69">
            <v>20</v>
          </cell>
          <cell r="AB69" t="str">
            <v xml:space="preserve">TECNÓLOGO </v>
          </cell>
          <cell r="AC69">
            <v>25</v>
          </cell>
          <cell r="AD69">
            <v>45</v>
          </cell>
          <cell r="AE69">
            <v>100</v>
          </cell>
          <cell r="AF69">
            <v>43438</v>
          </cell>
          <cell r="AG69">
            <v>28.9</v>
          </cell>
          <cell r="AH69">
            <v>60</v>
          </cell>
        </row>
        <row r="70">
          <cell r="F70">
            <v>80808229</v>
          </cell>
          <cell r="G70" t="str">
            <v>407</v>
          </cell>
          <cell r="H70" t="str">
            <v>05</v>
          </cell>
          <cell r="I70" t="str">
            <v>Sobresaliente</v>
          </cell>
          <cell r="J70" t="str">
            <v>No</v>
          </cell>
          <cell r="K70" t="str">
            <v>CUMPLE</v>
          </cell>
          <cell r="L70" t="str">
            <v>Bachiller en Ciencias</v>
          </cell>
          <cell r="M70">
            <v>0</v>
          </cell>
          <cell r="N70">
            <v>0</v>
          </cell>
          <cell r="O70">
            <v>0</v>
          </cell>
          <cell r="P70">
            <v>0</v>
          </cell>
          <cell r="Q70">
            <v>0</v>
          </cell>
          <cell r="R70">
            <v>0</v>
          </cell>
          <cell r="S70">
            <v>0</v>
          </cell>
          <cell r="T70">
            <v>0</v>
          </cell>
          <cell r="U70">
            <v>0</v>
          </cell>
          <cell r="V70">
            <v>0</v>
          </cell>
          <cell r="W70">
            <v>182</v>
          </cell>
          <cell r="X70">
            <v>18</v>
          </cell>
          <cell r="Y70" t="str">
            <v>Cumple</v>
          </cell>
          <cell r="Z70">
            <v>164</v>
          </cell>
          <cell r="AA70">
            <v>45</v>
          </cell>
          <cell r="AB70" t="str">
            <v>No</v>
          </cell>
          <cell r="AC70">
            <v>0</v>
          </cell>
          <cell r="AD70">
            <v>45</v>
          </cell>
          <cell r="AE70">
            <v>100</v>
          </cell>
          <cell r="AF70">
            <v>43441</v>
          </cell>
          <cell r="AG70">
            <v>28.8</v>
          </cell>
          <cell r="AH70">
            <v>61</v>
          </cell>
        </row>
        <row r="71">
          <cell r="F71">
            <v>80053429</v>
          </cell>
          <cell r="G71" t="str">
            <v>407</v>
          </cell>
          <cell r="H71" t="str">
            <v>05</v>
          </cell>
          <cell r="I71" t="str">
            <v>Sobresaliente</v>
          </cell>
          <cell r="J71" t="str">
            <v>No</v>
          </cell>
          <cell r="K71" t="str">
            <v>CUMPLE</v>
          </cell>
          <cell r="L71" t="str">
            <v>Bachiller Tecnico Comercial</v>
          </cell>
          <cell r="M71">
            <v>0</v>
          </cell>
          <cell r="N71" t="str">
            <v>TECNOLOGÍA EN MANTENIMIENTO DE EQUIPOS DE CÓMPUTO DISEÑO E INSTALACIÓN DE CABLEADO ESTRUCTURADO</v>
          </cell>
          <cell r="O71">
            <v>0</v>
          </cell>
          <cell r="P71">
            <v>0</v>
          </cell>
          <cell r="Q71">
            <v>0</v>
          </cell>
          <cell r="R71">
            <v>0</v>
          </cell>
          <cell r="S71">
            <v>0</v>
          </cell>
          <cell r="T71">
            <v>0</v>
          </cell>
          <cell r="U71">
            <v>0</v>
          </cell>
          <cell r="V71">
            <v>0</v>
          </cell>
          <cell r="W71">
            <v>47</v>
          </cell>
          <cell r="X71">
            <v>18</v>
          </cell>
          <cell r="Y71" t="str">
            <v>Cumple</v>
          </cell>
          <cell r="Z71">
            <v>29</v>
          </cell>
          <cell r="AA71">
            <v>20</v>
          </cell>
          <cell r="AB71" t="str">
            <v xml:space="preserve">TECNÓLOGO </v>
          </cell>
          <cell r="AC71">
            <v>25</v>
          </cell>
          <cell r="AD71">
            <v>45</v>
          </cell>
          <cell r="AE71">
            <v>100</v>
          </cell>
          <cell r="AF71">
            <v>43451</v>
          </cell>
          <cell r="AG71">
            <v>28.466666666666665</v>
          </cell>
          <cell r="AH71">
            <v>62</v>
          </cell>
        </row>
        <row r="72">
          <cell r="F72">
            <v>1106363322</v>
          </cell>
          <cell r="G72" t="str">
            <v>407</v>
          </cell>
          <cell r="H72" t="str">
            <v>05</v>
          </cell>
          <cell r="I72" t="str">
            <v>Sobresaliente</v>
          </cell>
          <cell r="J72" t="str">
            <v>No</v>
          </cell>
          <cell r="K72" t="str">
            <v>CUMPLE</v>
          </cell>
          <cell r="L72" t="str">
            <v>BACHILLER TECNICO COMERCIAL</v>
          </cell>
          <cell r="M72">
            <v>0</v>
          </cell>
          <cell r="N72">
            <v>0</v>
          </cell>
          <cell r="O72">
            <v>0</v>
          </cell>
          <cell r="P72">
            <v>0</v>
          </cell>
          <cell r="Q72">
            <v>0</v>
          </cell>
          <cell r="R72">
            <v>0</v>
          </cell>
          <cell r="S72">
            <v>0</v>
          </cell>
          <cell r="T72">
            <v>0</v>
          </cell>
          <cell r="U72">
            <v>0</v>
          </cell>
          <cell r="V72">
            <v>0</v>
          </cell>
          <cell r="W72">
            <v>130</v>
          </cell>
          <cell r="X72">
            <v>18</v>
          </cell>
          <cell r="Y72" t="str">
            <v>Cumple</v>
          </cell>
          <cell r="Z72">
            <v>112</v>
          </cell>
          <cell r="AA72">
            <v>40</v>
          </cell>
          <cell r="AB72" t="str">
            <v>No</v>
          </cell>
          <cell r="AC72">
            <v>0</v>
          </cell>
          <cell r="AD72">
            <v>40</v>
          </cell>
          <cell r="AE72">
            <v>100</v>
          </cell>
          <cell r="AF72">
            <v>42556</v>
          </cell>
          <cell r="AG72">
            <v>58.3</v>
          </cell>
          <cell r="AH72">
            <v>63</v>
          </cell>
        </row>
        <row r="73">
          <cell r="F73">
            <v>1023864240</v>
          </cell>
          <cell r="G73" t="str">
            <v>407</v>
          </cell>
          <cell r="H73" t="str">
            <v>05</v>
          </cell>
          <cell r="I73" t="str">
            <v>Sobresaliente</v>
          </cell>
          <cell r="J73" t="str">
            <v>No</v>
          </cell>
          <cell r="K73" t="str">
            <v>CUMPLE</v>
          </cell>
          <cell r="L73" t="str">
            <v xml:space="preserve">BACHILLER TECNOLÓGICO MODALIDAD COMERCIAL </v>
          </cell>
          <cell r="M73">
            <v>0</v>
          </cell>
          <cell r="N73">
            <v>0</v>
          </cell>
          <cell r="O73">
            <v>0</v>
          </cell>
          <cell r="P73">
            <v>0</v>
          </cell>
          <cell r="Q73">
            <v>0</v>
          </cell>
          <cell r="R73">
            <v>0</v>
          </cell>
          <cell r="S73">
            <v>0</v>
          </cell>
          <cell r="T73">
            <v>0</v>
          </cell>
          <cell r="U73">
            <v>0</v>
          </cell>
          <cell r="V73">
            <v>0</v>
          </cell>
          <cell r="W73">
            <v>141</v>
          </cell>
          <cell r="X73">
            <v>18</v>
          </cell>
          <cell r="Y73" t="str">
            <v>Cumple</v>
          </cell>
          <cell r="Z73">
            <v>123</v>
          </cell>
          <cell r="AA73">
            <v>40</v>
          </cell>
          <cell r="AB73" t="str">
            <v>No</v>
          </cell>
          <cell r="AC73">
            <v>0</v>
          </cell>
          <cell r="AD73">
            <v>40</v>
          </cell>
          <cell r="AE73">
            <v>100</v>
          </cell>
          <cell r="AF73">
            <v>43437</v>
          </cell>
          <cell r="AG73">
            <v>28.933333333333334</v>
          </cell>
          <cell r="AH73">
            <v>64</v>
          </cell>
        </row>
        <row r="74">
          <cell r="F74">
            <v>1022355906</v>
          </cell>
          <cell r="G74" t="str">
            <v>407</v>
          </cell>
          <cell r="H74" t="str">
            <v>05</v>
          </cell>
          <cell r="I74" t="str">
            <v>Sobresaliente</v>
          </cell>
          <cell r="J74" t="str">
            <v>No</v>
          </cell>
          <cell r="K74" t="str">
            <v>CUMPLE</v>
          </cell>
          <cell r="L74" t="str">
            <v>Bachiller Académico con Énfasis en Humanidades</v>
          </cell>
          <cell r="M74">
            <v>0</v>
          </cell>
          <cell r="N74">
            <v>0</v>
          </cell>
          <cell r="O74">
            <v>0</v>
          </cell>
          <cell r="P74">
            <v>0</v>
          </cell>
          <cell r="Q74" t="str">
            <v>ADMINISTRADOR PUBLICO</v>
          </cell>
          <cell r="R74">
            <v>0</v>
          </cell>
          <cell r="S74">
            <v>0</v>
          </cell>
          <cell r="T74">
            <v>0</v>
          </cell>
          <cell r="U74">
            <v>0</v>
          </cell>
          <cell r="V74">
            <v>0</v>
          </cell>
          <cell r="W74">
            <v>17</v>
          </cell>
          <cell r="X74">
            <v>18</v>
          </cell>
          <cell r="Y74" t="str">
            <v>Cumple</v>
          </cell>
          <cell r="Z74">
            <v>0</v>
          </cell>
          <cell r="AA74">
            <v>0</v>
          </cell>
          <cell r="AB74" t="str">
            <v xml:space="preserve">PROFESIONAL </v>
          </cell>
          <cell r="AC74">
            <v>35</v>
          </cell>
          <cell r="AD74">
            <v>35</v>
          </cell>
          <cell r="AE74">
            <v>100</v>
          </cell>
          <cell r="AF74">
            <v>43756</v>
          </cell>
          <cell r="AG74">
            <v>18.3</v>
          </cell>
          <cell r="AH74">
            <v>65</v>
          </cell>
        </row>
        <row r="75">
          <cell r="F75">
            <v>1032410787</v>
          </cell>
          <cell r="G75" t="str">
            <v>407</v>
          </cell>
          <cell r="H75" t="str">
            <v>05</v>
          </cell>
          <cell r="I75" t="str">
            <v>Sobresaliente</v>
          </cell>
          <cell r="J75" t="str">
            <v>No</v>
          </cell>
          <cell r="K75" t="str">
            <v>CUMPLE</v>
          </cell>
          <cell r="L75" t="str">
            <v>BACHILLER ACADEMICO</v>
          </cell>
          <cell r="M75">
            <v>0</v>
          </cell>
          <cell r="N75">
            <v>0</v>
          </cell>
          <cell r="O75">
            <v>0</v>
          </cell>
          <cell r="P75">
            <v>0</v>
          </cell>
          <cell r="Q75">
            <v>0</v>
          </cell>
          <cell r="R75">
            <v>0</v>
          </cell>
          <cell r="S75">
            <v>0</v>
          </cell>
          <cell r="T75">
            <v>0</v>
          </cell>
          <cell r="U75">
            <v>0</v>
          </cell>
          <cell r="V75">
            <v>0</v>
          </cell>
          <cell r="W75">
            <v>104.73333333333333</v>
          </cell>
          <cell r="X75">
            <v>18</v>
          </cell>
          <cell r="Y75" t="str">
            <v>Cumple</v>
          </cell>
          <cell r="Z75">
            <v>86.733333333333334</v>
          </cell>
          <cell r="AA75">
            <v>35</v>
          </cell>
          <cell r="AB75" t="str">
            <v>No</v>
          </cell>
          <cell r="AC75">
            <v>0</v>
          </cell>
          <cell r="AD75">
            <v>35</v>
          </cell>
          <cell r="AE75">
            <v>99</v>
          </cell>
          <cell r="AF75">
            <v>41163</v>
          </cell>
          <cell r="AG75">
            <v>104.73333333333333</v>
          </cell>
          <cell r="AH75">
            <v>66</v>
          </cell>
        </row>
        <row r="76">
          <cell r="F76">
            <v>63398598</v>
          </cell>
          <cell r="G76" t="str">
            <v>407</v>
          </cell>
          <cell r="H76" t="str">
            <v>05</v>
          </cell>
          <cell r="I76" t="str">
            <v>Sobresaliente</v>
          </cell>
          <cell r="J76" t="str">
            <v>No</v>
          </cell>
          <cell r="K76" t="str">
            <v>CUMPLE</v>
          </cell>
          <cell r="L76" t="str">
            <v xml:space="preserve">BACHILLER CON PROFUNDIZACIÓN  EN EDUCACIÓN </v>
          </cell>
          <cell r="M76">
            <v>0</v>
          </cell>
          <cell r="N76">
            <v>0</v>
          </cell>
          <cell r="O76">
            <v>0</v>
          </cell>
          <cell r="P76">
            <v>0</v>
          </cell>
          <cell r="Q76" t="str">
            <v>ADMINISTRADOR DE EMPRESAS</v>
          </cell>
          <cell r="R76">
            <v>0</v>
          </cell>
          <cell r="S76">
            <v>0</v>
          </cell>
          <cell r="T76">
            <v>0</v>
          </cell>
          <cell r="U76">
            <v>0</v>
          </cell>
          <cell r="V76">
            <v>0</v>
          </cell>
          <cell r="W76">
            <v>19</v>
          </cell>
          <cell r="X76">
            <v>18</v>
          </cell>
          <cell r="Y76" t="str">
            <v>Cumple</v>
          </cell>
          <cell r="Z76">
            <v>1</v>
          </cell>
          <cell r="AA76">
            <v>0</v>
          </cell>
          <cell r="AB76" t="str">
            <v xml:space="preserve">PROFESIONAL </v>
          </cell>
          <cell r="AC76">
            <v>35</v>
          </cell>
          <cell r="AD76">
            <v>35</v>
          </cell>
          <cell r="AE76">
            <v>96.78</v>
          </cell>
          <cell r="AF76">
            <v>43500</v>
          </cell>
          <cell r="AG76">
            <v>26.833333333333332</v>
          </cell>
          <cell r="AH76">
            <v>67</v>
          </cell>
        </row>
        <row r="77">
          <cell r="F77">
            <v>20552566</v>
          </cell>
          <cell r="G77" t="str">
            <v>407</v>
          </cell>
          <cell r="H77" t="str">
            <v>05</v>
          </cell>
          <cell r="I77" t="str">
            <v>Sobresaliente</v>
          </cell>
          <cell r="J77" t="str">
            <v>No</v>
          </cell>
          <cell r="K77" t="str">
            <v>CUMPLE</v>
          </cell>
          <cell r="L77" t="str">
            <v>BACHILLER ACADEMICO</v>
          </cell>
          <cell r="M77">
            <v>0</v>
          </cell>
          <cell r="N77">
            <v>0</v>
          </cell>
          <cell r="O77">
            <v>0</v>
          </cell>
          <cell r="P77">
            <v>0</v>
          </cell>
          <cell r="Q77">
            <v>0</v>
          </cell>
          <cell r="R77">
            <v>0</v>
          </cell>
          <cell r="S77">
            <v>0</v>
          </cell>
          <cell r="T77">
            <v>0</v>
          </cell>
          <cell r="U77">
            <v>0</v>
          </cell>
          <cell r="V77">
            <v>0</v>
          </cell>
          <cell r="W77">
            <v>101</v>
          </cell>
          <cell r="X77">
            <v>18</v>
          </cell>
          <cell r="Y77" t="str">
            <v>Cumple</v>
          </cell>
          <cell r="Z77">
            <v>83</v>
          </cell>
          <cell r="AA77">
            <v>30</v>
          </cell>
          <cell r="AB77" t="str">
            <v>No</v>
          </cell>
          <cell r="AC77">
            <v>0</v>
          </cell>
          <cell r="AD77">
            <v>30</v>
          </cell>
          <cell r="AE77">
            <v>100</v>
          </cell>
          <cell r="AF77">
            <v>41964</v>
          </cell>
          <cell r="AG77">
            <v>78.033333333333331</v>
          </cell>
          <cell r="AH77">
            <v>68</v>
          </cell>
        </row>
        <row r="78">
          <cell r="F78">
            <v>1016070510</v>
          </cell>
          <cell r="G78" t="str">
            <v>407</v>
          </cell>
          <cell r="H78" t="str">
            <v>05</v>
          </cell>
          <cell r="I78" t="str">
            <v>Sobresaliente</v>
          </cell>
          <cell r="J78" t="str">
            <v>No</v>
          </cell>
          <cell r="K78" t="str">
            <v>CUMPLE</v>
          </cell>
          <cell r="L78" t="str">
            <v xml:space="preserve">Bachiller Académico </v>
          </cell>
          <cell r="M78">
            <v>0</v>
          </cell>
          <cell r="N78">
            <v>0</v>
          </cell>
          <cell r="O78">
            <v>0</v>
          </cell>
          <cell r="P78">
            <v>0</v>
          </cell>
          <cell r="Q78">
            <v>0</v>
          </cell>
          <cell r="R78">
            <v>0</v>
          </cell>
          <cell r="S78">
            <v>0</v>
          </cell>
          <cell r="T78">
            <v>0</v>
          </cell>
          <cell r="U78">
            <v>0</v>
          </cell>
          <cell r="V78">
            <v>0</v>
          </cell>
          <cell r="W78">
            <v>86</v>
          </cell>
          <cell r="X78">
            <v>18</v>
          </cell>
          <cell r="Y78" t="str">
            <v>Cumple</v>
          </cell>
          <cell r="Z78">
            <v>68</v>
          </cell>
          <cell r="AA78">
            <v>30</v>
          </cell>
          <cell r="AB78" t="str">
            <v>No</v>
          </cell>
          <cell r="AC78">
            <v>0</v>
          </cell>
          <cell r="AD78">
            <v>30</v>
          </cell>
          <cell r="AE78">
            <v>100</v>
          </cell>
          <cell r="AF78">
            <v>43437</v>
          </cell>
          <cell r="AG78">
            <v>28.933333333333334</v>
          </cell>
          <cell r="AH78">
            <v>69</v>
          </cell>
        </row>
        <row r="79">
          <cell r="F79">
            <v>1033679152</v>
          </cell>
          <cell r="G79" t="str">
            <v>407</v>
          </cell>
          <cell r="H79" t="str">
            <v>05</v>
          </cell>
          <cell r="I79" t="str">
            <v>Sobresaliente</v>
          </cell>
          <cell r="J79" t="str">
            <v>No</v>
          </cell>
          <cell r="K79" t="str">
            <v>CUMPLE</v>
          </cell>
          <cell r="L79" t="str">
            <v>Bachiller Académico</v>
          </cell>
          <cell r="M79">
            <v>0</v>
          </cell>
          <cell r="N79">
            <v>0</v>
          </cell>
          <cell r="O79">
            <v>0</v>
          </cell>
          <cell r="P79">
            <v>0</v>
          </cell>
          <cell r="Q79">
            <v>0</v>
          </cell>
          <cell r="R79">
            <v>0</v>
          </cell>
          <cell r="S79">
            <v>0</v>
          </cell>
          <cell r="T79">
            <v>0</v>
          </cell>
          <cell r="U79">
            <v>0</v>
          </cell>
          <cell r="V79">
            <v>0</v>
          </cell>
          <cell r="W79">
            <v>84</v>
          </cell>
          <cell r="X79">
            <v>18</v>
          </cell>
          <cell r="Y79" t="str">
            <v>Cumple</v>
          </cell>
          <cell r="Z79">
            <v>66</v>
          </cell>
          <cell r="AA79">
            <v>30</v>
          </cell>
          <cell r="AB79" t="str">
            <v>No</v>
          </cell>
          <cell r="AC79">
            <v>0</v>
          </cell>
          <cell r="AD79">
            <v>30</v>
          </cell>
          <cell r="AE79">
            <v>99.66</v>
          </cell>
          <cell r="AF79">
            <v>43432</v>
          </cell>
          <cell r="AG79">
            <v>29.1</v>
          </cell>
          <cell r="AH79">
            <v>70</v>
          </cell>
        </row>
        <row r="80">
          <cell r="F80">
            <v>39646205</v>
          </cell>
          <cell r="G80" t="str">
            <v>407</v>
          </cell>
          <cell r="H80" t="str">
            <v>05</v>
          </cell>
          <cell r="I80" t="str">
            <v>Sobresaliente</v>
          </cell>
          <cell r="J80" t="str">
            <v>No</v>
          </cell>
          <cell r="K80" t="str">
            <v>CUMPLE</v>
          </cell>
          <cell r="L80" t="str">
            <v>BACHILLER ACADEMICO</v>
          </cell>
          <cell r="M80">
            <v>0</v>
          </cell>
          <cell r="N80">
            <v>0</v>
          </cell>
          <cell r="O80">
            <v>0</v>
          </cell>
          <cell r="P80">
            <v>0</v>
          </cell>
          <cell r="Q80">
            <v>0</v>
          </cell>
          <cell r="R80">
            <v>0</v>
          </cell>
          <cell r="S80">
            <v>0</v>
          </cell>
          <cell r="T80">
            <v>0</v>
          </cell>
          <cell r="U80">
            <v>0</v>
          </cell>
          <cell r="V80">
            <v>0</v>
          </cell>
          <cell r="W80">
            <v>102</v>
          </cell>
          <cell r="X80">
            <v>18</v>
          </cell>
          <cell r="Y80" t="str">
            <v>Cumple</v>
          </cell>
          <cell r="Z80">
            <v>84</v>
          </cell>
          <cell r="AA80">
            <v>30</v>
          </cell>
          <cell r="AB80" t="str">
            <v>No</v>
          </cell>
          <cell r="AC80">
            <v>0</v>
          </cell>
          <cell r="AD80">
            <v>30</v>
          </cell>
          <cell r="AE80">
            <v>98.87</v>
          </cell>
          <cell r="AF80">
            <v>41093</v>
          </cell>
          <cell r="AG80">
            <v>107.06666666666666</v>
          </cell>
          <cell r="AH80">
            <v>71</v>
          </cell>
        </row>
        <row r="81">
          <cell r="F81">
            <v>51924996</v>
          </cell>
          <cell r="G81" t="str">
            <v>407</v>
          </cell>
          <cell r="H81" t="str">
            <v>05</v>
          </cell>
          <cell r="I81" t="str">
            <v>Sobresaliente</v>
          </cell>
          <cell r="J81" t="str">
            <v>No</v>
          </cell>
          <cell r="K81" t="str">
            <v>CUMPLE</v>
          </cell>
          <cell r="L81" t="str">
            <v>BACHILLER COMERCIAL</v>
          </cell>
          <cell r="M81">
            <v>0</v>
          </cell>
          <cell r="N81">
            <v>0</v>
          </cell>
          <cell r="O81">
            <v>0</v>
          </cell>
          <cell r="P81">
            <v>0</v>
          </cell>
          <cell r="Q81">
            <v>0</v>
          </cell>
          <cell r="R81">
            <v>0</v>
          </cell>
          <cell r="S81">
            <v>0</v>
          </cell>
          <cell r="T81">
            <v>0</v>
          </cell>
          <cell r="U81">
            <v>0</v>
          </cell>
          <cell r="V81">
            <v>0</v>
          </cell>
          <cell r="W81">
            <v>67.566666666666663</v>
          </cell>
          <cell r="X81">
            <v>18</v>
          </cell>
          <cell r="Y81" t="str">
            <v>Cumple</v>
          </cell>
          <cell r="Z81">
            <v>49.566666666666663</v>
          </cell>
          <cell r="AA81">
            <v>25</v>
          </cell>
          <cell r="AB81" t="str">
            <v>No</v>
          </cell>
          <cell r="AC81">
            <v>0</v>
          </cell>
          <cell r="AD81">
            <v>25</v>
          </cell>
          <cell r="AE81">
            <v>100</v>
          </cell>
          <cell r="AF81">
            <v>42278</v>
          </cell>
          <cell r="AG81">
            <v>67.566666666666663</v>
          </cell>
          <cell r="AH81">
            <v>72</v>
          </cell>
        </row>
        <row r="82">
          <cell r="F82">
            <v>1030614814</v>
          </cell>
          <cell r="G82" t="str">
            <v>407</v>
          </cell>
          <cell r="H82" t="str">
            <v>05</v>
          </cell>
          <cell r="I82" t="str">
            <v>Sobresaliente</v>
          </cell>
          <cell r="J82" t="str">
            <v>No</v>
          </cell>
          <cell r="K82" t="str">
            <v>CUMPLE</v>
          </cell>
          <cell r="L82" t="str">
            <v>Bachiller Académico</v>
          </cell>
          <cell r="M82">
            <v>0</v>
          </cell>
          <cell r="N82" t="str">
            <v>TECNÓLOGO INDUSTRIAL</v>
          </cell>
          <cell r="O82">
            <v>0</v>
          </cell>
          <cell r="P82">
            <v>0</v>
          </cell>
          <cell r="Q82">
            <v>0</v>
          </cell>
          <cell r="R82">
            <v>0</v>
          </cell>
          <cell r="S82">
            <v>0</v>
          </cell>
          <cell r="T82">
            <v>0</v>
          </cell>
          <cell r="U82">
            <v>0</v>
          </cell>
          <cell r="V82">
            <v>0</v>
          </cell>
          <cell r="W82">
            <v>29.033333333333335</v>
          </cell>
          <cell r="X82">
            <v>18</v>
          </cell>
          <cell r="Y82" t="str">
            <v>Cumple</v>
          </cell>
          <cell r="Z82">
            <v>0</v>
          </cell>
          <cell r="AA82">
            <v>0</v>
          </cell>
          <cell r="AB82" t="str">
            <v xml:space="preserve">TECNÓLOGO </v>
          </cell>
          <cell r="AC82">
            <v>25</v>
          </cell>
          <cell r="AD82">
            <v>25</v>
          </cell>
          <cell r="AE82">
            <v>98.57</v>
          </cell>
          <cell r="AF82">
            <v>43434</v>
          </cell>
          <cell r="AG82">
            <v>29.033333333333335</v>
          </cell>
          <cell r="AH82">
            <v>73</v>
          </cell>
        </row>
        <row r="83">
          <cell r="F83">
            <v>80765932</v>
          </cell>
          <cell r="G83" t="str">
            <v>407</v>
          </cell>
          <cell r="H83" t="str">
            <v>05</v>
          </cell>
          <cell r="I83" t="str">
            <v>Sobresaliente</v>
          </cell>
          <cell r="J83" t="str">
            <v>No</v>
          </cell>
          <cell r="K83" t="str">
            <v>CUMPLE</v>
          </cell>
          <cell r="L83" t="str">
            <v>Bachiller Académico</v>
          </cell>
          <cell r="M83">
            <v>0</v>
          </cell>
          <cell r="N83">
            <v>0</v>
          </cell>
          <cell r="O83">
            <v>0</v>
          </cell>
          <cell r="P83">
            <v>0</v>
          </cell>
          <cell r="Q83">
            <v>0</v>
          </cell>
          <cell r="R83">
            <v>0</v>
          </cell>
          <cell r="S83">
            <v>0</v>
          </cell>
          <cell r="T83">
            <v>0</v>
          </cell>
          <cell r="U83">
            <v>0</v>
          </cell>
          <cell r="V83">
            <v>0</v>
          </cell>
          <cell r="W83">
            <v>28.7</v>
          </cell>
          <cell r="X83">
            <v>18</v>
          </cell>
          <cell r="Y83" t="str">
            <v>Cumple</v>
          </cell>
          <cell r="Z83">
            <v>0</v>
          </cell>
          <cell r="AA83">
            <v>0</v>
          </cell>
          <cell r="AB83" t="str">
            <v>No</v>
          </cell>
          <cell r="AC83">
            <v>0</v>
          </cell>
          <cell r="AD83">
            <v>0</v>
          </cell>
          <cell r="AE83">
            <v>99.07</v>
          </cell>
          <cell r="AF83">
            <v>43444</v>
          </cell>
          <cell r="AG83">
            <v>28.7</v>
          </cell>
          <cell r="AH83">
            <v>74</v>
          </cell>
        </row>
        <row r="84">
          <cell r="F84">
            <v>79916590</v>
          </cell>
          <cell r="G84" t="str">
            <v>407</v>
          </cell>
          <cell r="H84" t="str">
            <v>05</v>
          </cell>
          <cell r="I84" t="str">
            <v>Sobresaliente</v>
          </cell>
          <cell r="J84" t="str">
            <v>No</v>
          </cell>
          <cell r="K84" t="str">
            <v>CUMPLE</v>
          </cell>
          <cell r="L84" t="str">
            <v xml:space="preserve">Bachiller académico </v>
          </cell>
          <cell r="M84">
            <v>0</v>
          </cell>
          <cell r="N84">
            <v>0</v>
          </cell>
          <cell r="O84">
            <v>0</v>
          </cell>
          <cell r="P84">
            <v>0</v>
          </cell>
          <cell r="Q84">
            <v>0</v>
          </cell>
          <cell r="R84">
            <v>0</v>
          </cell>
          <cell r="S84">
            <v>0</v>
          </cell>
          <cell r="T84">
            <v>0</v>
          </cell>
          <cell r="U84">
            <v>0</v>
          </cell>
          <cell r="V84">
            <v>0</v>
          </cell>
          <cell r="W84">
            <v>18.600000000000001</v>
          </cell>
          <cell r="X84">
            <v>18</v>
          </cell>
          <cell r="Y84" t="str">
            <v>Cumple</v>
          </cell>
          <cell r="Z84">
            <v>0.60000000000000142</v>
          </cell>
          <cell r="AA84">
            <v>0</v>
          </cell>
          <cell r="AB84" t="str">
            <v>No</v>
          </cell>
          <cell r="AC84">
            <v>0</v>
          </cell>
          <cell r="AD84">
            <v>0</v>
          </cell>
          <cell r="AE84">
            <v>98.5</v>
          </cell>
          <cell r="AF84">
            <v>43747</v>
          </cell>
          <cell r="AG84">
            <v>18.600000000000001</v>
          </cell>
          <cell r="AH84">
            <v>75</v>
          </cell>
        </row>
        <row r="85">
          <cell r="F85">
            <v>4207840</v>
          </cell>
          <cell r="G85" t="str">
            <v>407</v>
          </cell>
          <cell r="H85" t="str">
            <v>05</v>
          </cell>
          <cell r="I85" t="str">
            <v>Satisfactorio</v>
          </cell>
          <cell r="J85" t="str">
            <v>No</v>
          </cell>
          <cell r="K85" t="str">
            <v>CUMPLE</v>
          </cell>
          <cell r="L85" t="str">
            <v>DIBUJANTE TÉCNICO</v>
          </cell>
          <cell r="M85">
            <v>0</v>
          </cell>
          <cell r="N85" t="str">
            <v>TECNOLOGO EN TOPOGRAFIA</v>
          </cell>
          <cell r="O85">
            <v>0</v>
          </cell>
          <cell r="P85">
            <v>0</v>
          </cell>
          <cell r="Q85">
            <v>0</v>
          </cell>
          <cell r="R85">
            <v>0</v>
          </cell>
          <cell r="S85">
            <v>0</v>
          </cell>
          <cell r="T85">
            <v>0</v>
          </cell>
          <cell r="U85">
            <v>0</v>
          </cell>
          <cell r="V85">
            <v>0</v>
          </cell>
          <cell r="W85">
            <v>147</v>
          </cell>
          <cell r="X85">
            <v>18</v>
          </cell>
          <cell r="Y85" t="str">
            <v>Cumple</v>
          </cell>
          <cell r="Z85">
            <v>129</v>
          </cell>
          <cell r="AA85">
            <v>40</v>
          </cell>
          <cell r="AB85" t="str">
            <v xml:space="preserve">TECNÓLOGO </v>
          </cell>
          <cell r="AC85">
            <v>25</v>
          </cell>
          <cell r="AD85">
            <v>65</v>
          </cell>
          <cell r="AE85">
            <v>66</v>
          </cell>
          <cell r="AF85">
            <v>43440</v>
          </cell>
          <cell r="AG85">
            <v>28.833333333333332</v>
          </cell>
          <cell r="AH85">
            <v>76</v>
          </cell>
        </row>
        <row r="86">
          <cell r="F86">
            <v>79287541</v>
          </cell>
          <cell r="G86" t="str">
            <v>407</v>
          </cell>
          <cell r="H86" t="str">
            <v>05</v>
          </cell>
          <cell r="I86" t="str">
            <v>Satisfactorio</v>
          </cell>
          <cell r="J86" t="str">
            <v>No</v>
          </cell>
          <cell r="K86" t="str">
            <v>CUMPLE</v>
          </cell>
          <cell r="L86" t="str">
            <v>BACHILLER ACADEMICO</v>
          </cell>
          <cell r="M86">
            <v>0</v>
          </cell>
          <cell r="N86">
            <v>0</v>
          </cell>
          <cell r="O86">
            <v>0</v>
          </cell>
          <cell r="P86">
            <v>0</v>
          </cell>
          <cell r="Q86">
            <v>0</v>
          </cell>
          <cell r="R86">
            <v>0</v>
          </cell>
          <cell r="S86">
            <v>0</v>
          </cell>
          <cell r="T86">
            <v>0</v>
          </cell>
          <cell r="U86">
            <v>0</v>
          </cell>
          <cell r="V86">
            <v>0</v>
          </cell>
          <cell r="W86">
            <v>335</v>
          </cell>
          <cell r="X86">
            <v>18</v>
          </cell>
          <cell r="Y86" t="str">
            <v>Cumple</v>
          </cell>
          <cell r="Z86">
            <v>317</v>
          </cell>
          <cell r="AA86">
            <v>50</v>
          </cell>
          <cell r="AB86" t="str">
            <v>No</v>
          </cell>
          <cell r="AC86">
            <v>0</v>
          </cell>
          <cell r="AD86">
            <v>50</v>
          </cell>
          <cell r="AE86">
            <v>66</v>
          </cell>
          <cell r="AF86">
            <v>34015</v>
          </cell>
          <cell r="AG86">
            <v>343</v>
          </cell>
          <cell r="AH86">
            <v>77</v>
          </cell>
        </row>
        <row r="87">
          <cell r="F87">
            <v>52184022</v>
          </cell>
          <cell r="G87" t="str">
            <v>407</v>
          </cell>
          <cell r="H87" t="str">
            <v>05</v>
          </cell>
          <cell r="I87" t="str">
            <v>Satisfactorio</v>
          </cell>
          <cell r="J87" t="str">
            <v>No</v>
          </cell>
          <cell r="K87" t="str">
            <v>CUMPLE</v>
          </cell>
          <cell r="L87" t="str">
            <v>BACHILLER ACADEMICO</v>
          </cell>
          <cell r="M87">
            <v>0</v>
          </cell>
          <cell r="N87">
            <v>0</v>
          </cell>
          <cell r="O87">
            <v>0</v>
          </cell>
          <cell r="P87">
            <v>0</v>
          </cell>
          <cell r="Q87">
            <v>0</v>
          </cell>
          <cell r="R87">
            <v>0</v>
          </cell>
          <cell r="S87">
            <v>0</v>
          </cell>
          <cell r="T87">
            <v>0</v>
          </cell>
          <cell r="U87">
            <v>0</v>
          </cell>
          <cell r="V87">
            <v>0</v>
          </cell>
          <cell r="W87">
            <v>224</v>
          </cell>
          <cell r="X87">
            <v>18</v>
          </cell>
          <cell r="Y87" t="str">
            <v>Cumple</v>
          </cell>
          <cell r="Z87">
            <v>206</v>
          </cell>
          <cell r="AA87">
            <v>50</v>
          </cell>
          <cell r="AB87" t="str">
            <v>No</v>
          </cell>
          <cell r="AC87">
            <v>0</v>
          </cell>
          <cell r="AD87">
            <v>50</v>
          </cell>
          <cell r="AE87">
            <v>66</v>
          </cell>
          <cell r="AF87">
            <v>37404</v>
          </cell>
          <cell r="AG87">
            <v>230.03333333333333</v>
          </cell>
          <cell r="AH87">
            <v>78</v>
          </cell>
        </row>
        <row r="88">
          <cell r="F88">
            <v>52316788</v>
          </cell>
          <cell r="G88" t="str">
            <v>407</v>
          </cell>
          <cell r="H88" t="str">
            <v>05</v>
          </cell>
          <cell r="I88" t="str">
            <v>Satisfactorio</v>
          </cell>
          <cell r="J88" t="str">
            <v>No</v>
          </cell>
          <cell r="K88" t="str">
            <v>CUMPLE</v>
          </cell>
          <cell r="L88" t="str">
            <v>BACHILLER COMERCIAL</v>
          </cell>
          <cell r="M88">
            <v>0</v>
          </cell>
          <cell r="N88">
            <v>0</v>
          </cell>
          <cell r="O88">
            <v>0</v>
          </cell>
          <cell r="P88">
            <v>0</v>
          </cell>
          <cell r="Q88">
            <v>0</v>
          </cell>
          <cell r="R88">
            <v>0</v>
          </cell>
          <cell r="S88">
            <v>0</v>
          </cell>
          <cell r="T88">
            <v>0</v>
          </cell>
          <cell r="U88">
            <v>0</v>
          </cell>
          <cell r="V88">
            <v>0</v>
          </cell>
          <cell r="W88">
            <v>245</v>
          </cell>
          <cell r="X88">
            <v>18</v>
          </cell>
          <cell r="Y88" t="str">
            <v>Cumple</v>
          </cell>
          <cell r="Z88">
            <v>227</v>
          </cell>
          <cell r="AA88">
            <v>50</v>
          </cell>
          <cell r="AB88" t="str">
            <v>No</v>
          </cell>
          <cell r="AC88">
            <v>0</v>
          </cell>
          <cell r="AD88">
            <v>50</v>
          </cell>
          <cell r="AE88">
            <v>66</v>
          </cell>
          <cell r="AF88">
            <v>38569</v>
          </cell>
          <cell r="AG88">
            <v>191.2</v>
          </cell>
          <cell r="AH88">
            <v>79</v>
          </cell>
        </row>
        <row r="89">
          <cell r="F89">
            <v>52095277</v>
          </cell>
          <cell r="G89" t="str">
            <v>407</v>
          </cell>
          <cell r="H89" t="str">
            <v>02</v>
          </cell>
          <cell r="I89" t="str">
            <v>Sobresaliente</v>
          </cell>
          <cell r="J89" t="str">
            <v>No</v>
          </cell>
          <cell r="K89" t="str">
            <v>CUMPLE</v>
          </cell>
          <cell r="L89" t="str">
            <v>BACHILLER COMERCIAL</v>
          </cell>
          <cell r="M89">
            <v>0</v>
          </cell>
          <cell r="N89">
            <v>0</v>
          </cell>
          <cell r="O89">
            <v>0</v>
          </cell>
          <cell r="P89">
            <v>0</v>
          </cell>
          <cell r="Q89" t="str">
            <v>DERECHO</v>
          </cell>
          <cell r="R89">
            <v>0</v>
          </cell>
          <cell r="S89">
            <v>0</v>
          </cell>
          <cell r="T89">
            <v>0</v>
          </cell>
          <cell r="U89">
            <v>0</v>
          </cell>
          <cell r="V89">
            <v>0</v>
          </cell>
          <cell r="W89">
            <v>174</v>
          </cell>
          <cell r="X89">
            <v>18</v>
          </cell>
          <cell r="Y89" t="str">
            <v>Cumple</v>
          </cell>
          <cell r="Z89">
            <v>156</v>
          </cell>
          <cell r="AA89">
            <v>45</v>
          </cell>
          <cell r="AB89" t="str">
            <v xml:space="preserve">PROFESIONAL </v>
          </cell>
          <cell r="AC89">
            <v>35</v>
          </cell>
          <cell r="AD89">
            <v>80</v>
          </cell>
          <cell r="AE89">
            <v>98.37</v>
          </cell>
          <cell r="AF89">
            <v>40665</v>
          </cell>
          <cell r="AG89">
            <v>121.33333333333333</v>
          </cell>
          <cell r="AH89">
            <v>80</v>
          </cell>
        </row>
        <row r="90">
          <cell r="F90">
            <v>53007034</v>
          </cell>
          <cell r="G90" t="str">
            <v>407</v>
          </cell>
          <cell r="H90" t="str">
            <v>02</v>
          </cell>
          <cell r="I90" t="str">
            <v>Sobresaliente</v>
          </cell>
          <cell r="J90" t="str">
            <v>No</v>
          </cell>
          <cell r="K90" t="str">
            <v>CUMPLE</v>
          </cell>
          <cell r="L90" t="str">
            <v>bachiller</v>
          </cell>
          <cell r="M90">
            <v>0</v>
          </cell>
          <cell r="N90">
            <v>0</v>
          </cell>
          <cell r="O90">
            <v>0</v>
          </cell>
          <cell r="P90">
            <v>0</v>
          </cell>
          <cell r="Q90">
            <v>0</v>
          </cell>
          <cell r="R90">
            <v>0</v>
          </cell>
          <cell r="S90">
            <v>0</v>
          </cell>
          <cell r="T90">
            <v>0</v>
          </cell>
          <cell r="U90">
            <v>0</v>
          </cell>
          <cell r="V90">
            <v>0</v>
          </cell>
          <cell r="W90">
            <v>116</v>
          </cell>
          <cell r="X90">
            <v>18</v>
          </cell>
          <cell r="Y90" t="str">
            <v>Cumple</v>
          </cell>
          <cell r="Z90">
            <v>98</v>
          </cell>
          <cell r="AA90">
            <v>35</v>
          </cell>
          <cell r="AB90" t="str">
            <v>No</v>
          </cell>
          <cell r="AC90">
            <v>0</v>
          </cell>
          <cell r="AD90">
            <v>35</v>
          </cell>
          <cell r="AE90">
            <v>100</v>
          </cell>
          <cell r="AF90">
            <v>42219</v>
          </cell>
          <cell r="AG90">
            <v>69.533333333333331</v>
          </cell>
          <cell r="AH90">
            <v>81</v>
          </cell>
        </row>
        <row r="91">
          <cell r="F91">
            <v>1014194082</v>
          </cell>
          <cell r="G91" t="str">
            <v>407</v>
          </cell>
          <cell r="H91" t="str">
            <v>02</v>
          </cell>
          <cell r="I91" t="str">
            <v>Sobresaliente</v>
          </cell>
          <cell r="J91" t="str">
            <v>No</v>
          </cell>
          <cell r="K91" t="str">
            <v>CUMPLE</v>
          </cell>
          <cell r="L91" t="str">
            <v>Bachillerato con enfasis comercial</v>
          </cell>
          <cell r="M91">
            <v>0</v>
          </cell>
          <cell r="N91">
            <v>0</v>
          </cell>
          <cell r="O91">
            <v>0</v>
          </cell>
          <cell r="P91">
            <v>0</v>
          </cell>
          <cell r="Q91">
            <v>0</v>
          </cell>
          <cell r="R91">
            <v>0</v>
          </cell>
          <cell r="S91">
            <v>0</v>
          </cell>
          <cell r="T91">
            <v>0</v>
          </cell>
          <cell r="U91">
            <v>0</v>
          </cell>
          <cell r="V91">
            <v>0</v>
          </cell>
          <cell r="W91">
            <v>17.2</v>
          </cell>
          <cell r="X91">
            <v>18</v>
          </cell>
          <cell r="Y91" t="str">
            <v>Cumple</v>
          </cell>
          <cell r="Z91">
            <v>0</v>
          </cell>
          <cell r="AA91">
            <v>0</v>
          </cell>
          <cell r="AB91" t="str">
            <v>No</v>
          </cell>
          <cell r="AC91">
            <v>0</v>
          </cell>
          <cell r="AD91">
            <v>0</v>
          </cell>
          <cell r="AE91">
            <v>95.25</v>
          </cell>
          <cell r="AF91">
            <v>43789</v>
          </cell>
          <cell r="AG91">
            <v>17.2</v>
          </cell>
          <cell r="AH91">
            <v>82</v>
          </cell>
        </row>
      </sheetData>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7"/>
  <sheetViews>
    <sheetView showGridLines="0" tabSelected="1" topLeftCell="A21" zoomScaleNormal="100" workbookViewId="0">
      <selection activeCell="H14" sqref="H14"/>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34" t="s">
        <v>3</v>
      </c>
      <c r="B2" s="34"/>
      <c r="C2" s="34"/>
      <c r="D2" s="34"/>
      <c r="E2" s="34"/>
      <c r="F2" s="34"/>
      <c r="G2" s="34"/>
      <c r="H2" s="34"/>
      <c r="I2" s="34"/>
      <c r="J2" s="1"/>
    </row>
    <row r="3" spans="1:10" x14ac:dyDescent="0.2">
      <c r="A3" s="34" t="s">
        <v>4</v>
      </c>
      <c r="B3" s="34"/>
      <c r="C3" s="34"/>
      <c r="D3" s="34"/>
      <c r="E3" s="34"/>
      <c r="F3" s="34"/>
      <c r="G3" s="34"/>
      <c r="H3" s="34"/>
      <c r="I3" s="34"/>
      <c r="J3" s="1"/>
    </row>
    <row r="4" spans="1:10" x14ac:dyDescent="0.2">
      <c r="A4" s="34" t="s">
        <v>16</v>
      </c>
      <c r="B4" s="34"/>
      <c r="C4" s="34"/>
      <c r="D4" s="34"/>
      <c r="E4" s="34"/>
      <c r="F4" s="34"/>
      <c r="G4" s="34"/>
      <c r="H4" s="34"/>
      <c r="I4" s="34"/>
    </row>
    <row r="6" spans="1:10" ht="57" customHeight="1" x14ac:dyDescent="0.2">
      <c r="B6" s="35" t="s">
        <v>19</v>
      </c>
      <c r="C6" s="35"/>
      <c r="D6" s="35"/>
      <c r="E6" s="35"/>
      <c r="F6" s="35"/>
      <c r="G6" s="35"/>
      <c r="H6" s="35"/>
      <c r="I6" s="35"/>
      <c r="J6" s="4"/>
    </row>
    <row r="8" spans="1:10" ht="25.5" customHeight="1" x14ac:dyDescent="0.2">
      <c r="A8" s="28" t="s">
        <v>14</v>
      </c>
      <c r="B8" s="28"/>
      <c r="C8" s="28"/>
      <c r="D8" s="28"/>
      <c r="E8" s="6"/>
      <c r="F8" s="29" t="s">
        <v>13</v>
      </c>
      <c r="G8" s="30"/>
      <c r="H8" s="30"/>
      <c r="I8" s="30"/>
      <c r="J8" s="31"/>
    </row>
    <row r="9" spans="1:10" ht="30.75" customHeight="1" x14ac:dyDescent="0.2">
      <c r="A9" s="36" t="s">
        <v>0</v>
      </c>
      <c r="B9" s="36" t="s">
        <v>1</v>
      </c>
      <c r="C9" s="36" t="s">
        <v>12</v>
      </c>
      <c r="D9" s="36" t="s">
        <v>2</v>
      </c>
      <c r="E9" s="14"/>
      <c r="F9" s="37" t="s">
        <v>11</v>
      </c>
      <c r="G9" s="37" t="s">
        <v>15</v>
      </c>
      <c r="H9" s="37" t="s">
        <v>10</v>
      </c>
      <c r="I9" s="38" t="s">
        <v>9</v>
      </c>
      <c r="J9" s="38"/>
    </row>
    <row r="10" spans="1:10" ht="15" x14ac:dyDescent="0.25">
      <c r="A10" s="17">
        <v>3122</v>
      </c>
      <c r="B10" s="32" t="s">
        <v>21</v>
      </c>
      <c r="C10" s="33" t="s">
        <v>22</v>
      </c>
      <c r="D10" s="13" t="str">
        <f>VLOOKUP(A10,'[1]ANEXO 1'!$B:$P,6,0)</f>
        <v>DIRECCIÓN DE INSPECCIÓN Y VIGILANCIA</v>
      </c>
      <c r="E10" s="15"/>
      <c r="F10" s="5">
        <f>VLOOKUP(H10,'[2]Grupo 54'!$F$9:$AH$91,29,0)</f>
        <v>1</v>
      </c>
      <c r="G10" s="5">
        <f>VLOOKUP(H10,'[2]Grupo 54'!$F$9:$AH$91,25,0)</f>
        <v>50</v>
      </c>
      <c r="H10" s="20">
        <v>19422725</v>
      </c>
      <c r="I10" s="21" t="str">
        <f>VLOOKUP(H10,[3]Adtivos!$K:$AL,27,0)</f>
        <v>480</v>
      </c>
      <c r="J10" s="21" t="str">
        <f>VLOOKUP(H10,[3]Adtivos!$K:$AL,28,0)</f>
        <v>07</v>
      </c>
    </row>
    <row r="11" spans="1:10" ht="15" customHeight="1" x14ac:dyDescent="0.25">
      <c r="A11" s="17">
        <v>311</v>
      </c>
      <c r="B11" s="32"/>
      <c r="C11" s="33"/>
      <c r="D11" s="13" t="str">
        <f>VLOOKUP(A11,'[1]ANEXO 1'!$B:$P,6,0)</f>
        <v>DIRECCIÓN DE SERVICIOS ADMINISTRATIVOS</v>
      </c>
      <c r="E11" s="15"/>
      <c r="F11" s="5">
        <f>VLOOKUP(H11,'[2]Grupo 54'!$F$9:$AH$91,29,0)</f>
        <v>2</v>
      </c>
      <c r="G11" s="5">
        <f>VLOOKUP(H11,'[2]Grupo 54'!$F$9:$AH$91,25,0)</f>
        <v>50</v>
      </c>
      <c r="H11" s="20">
        <v>19340639</v>
      </c>
      <c r="I11" s="21" t="str">
        <f>VLOOKUP(H11,[3]Adtivos!$K:$AL,27,0)</f>
        <v>480</v>
      </c>
      <c r="J11" s="21" t="str">
        <f>VLOOKUP(H11,[3]Adtivos!$K:$AL,28,0)</f>
        <v>07</v>
      </c>
    </row>
    <row r="12" spans="1:10" ht="15" customHeight="1" x14ac:dyDescent="0.25">
      <c r="A12" s="17">
        <v>639</v>
      </c>
      <c r="B12" s="32"/>
      <c r="C12" s="33"/>
      <c r="D12" s="13" t="str">
        <f>VLOOKUP(A12,'[1]ANEXO 1'!$B:$P,6,0)</f>
        <v>DIRECCIÓN LOCAL DE EDUCACIÓN 09 - FONTIBON</v>
      </c>
      <c r="E12" s="15"/>
      <c r="F12" s="5">
        <f>VLOOKUP(H12,'[2]Grupo 54'!$F$9:$AH$91,29,0)</f>
        <v>3</v>
      </c>
      <c r="G12" s="5">
        <f>VLOOKUP(H12,'[2]Grupo 54'!$F$9:$AH$91,25,0)</f>
        <v>50</v>
      </c>
      <c r="H12" s="20">
        <v>19373316</v>
      </c>
      <c r="I12" s="21" t="str">
        <f>VLOOKUP(H12,[3]Adtivos!$K:$AL,27,0)</f>
        <v>480</v>
      </c>
      <c r="J12" s="21" t="str">
        <f>VLOOKUP(H12,[3]Adtivos!$K:$AL,28,0)</f>
        <v>07</v>
      </c>
    </row>
    <row r="13" spans="1:10" ht="15" customHeight="1" x14ac:dyDescent="0.25">
      <c r="A13" s="18">
        <v>439</v>
      </c>
      <c r="B13" s="32"/>
      <c r="C13" s="33"/>
      <c r="D13" s="13" t="str">
        <f>VLOOKUP(A13,'[1]ANEXO 1'!$B:$P,6,0)</f>
        <v>OFICINA DE TESORERÍA Y CONTABILIDAD</v>
      </c>
      <c r="E13" s="15"/>
      <c r="F13" s="5">
        <f>VLOOKUP(H13,'[2]Grupo 54'!$F$9:$AH$91,29,0)</f>
        <v>4</v>
      </c>
      <c r="G13" s="5">
        <f>VLOOKUP(H13,'[2]Grupo 54'!$F$9:$AH$91,25,0)</f>
        <v>50</v>
      </c>
      <c r="H13" s="20">
        <v>19454879</v>
      </c>
      <c r="I13" s="21" t="str">
        <f>VLOOKUP(H13,[3]Adtivos!$K:$AL,27,0)</f>
        <v>480</v>
      </c>
      <c r="J13" s="21" t="str">
        <f>VLOOKUP(H13,[3]Adtivos!$K:$AL,28,0)</f>
        <v>07</v>
      </c>
    </row>
    <row r="14" spans="1:10" ht="15" customHeight="1" x14ac:dyDescent="0.25">
      <c r="A14" s="18">
        <v>206</v>
      </c>
      <c r="B14" s="32"/>
      <c r="C14" s="33"/>
      <c r="D14" s="13" t="str">
        <f>VLOOKUP(A14,'[1]ANEXO 1'!$B:$P,6,0)</f>
        <v>OFICINA DE PERSONAL</v>
      </c>
      <c r="E14" s="15"/>
      <c r="F14" s="5">
        <f>VLOOKUP(H14,'[2]Grupo 54'!$F$9:$AH$91,29,0)</f>
        <v>5</v>
      </c>
      <c r="G14" s="5">
        <f>VLOOKUP(H14,'[2]Grupo 54'!$F$9:$AH$91,25,0)</f>
        <v>45</v>
      </c>
      <c r="H14" s="20">
        <v>79524883</v>
      </c>
      <c r="I14" s="21" t="str">
        <f>VLOOKUP(H14,[3]Adtivos!$K:$AL,27,0)</f>
        <v>480</v>
      </c>
      <c r="J14" s="21" t="str">
        <f>VLOOKUP(H14,[3]Adtivos!$K:$AL,28,0)</f>
        <v>07</v>
      </c>
    </row>
    <row r="15" spans="1:10" ht="26.25" customHeight="1" x14ac:dyDescent="0.2">
      <c r="A15" s="8">
        <v>446</v>
      </c>
      <c r="B15" s="19" t="s">
        <v>20</v>
      </c>
      <c r="C15" s="7" t="s">
        <v>23</v>
      </c>
      <c r="D15" s="13" t="str">
        <f>VLOOKUP(A15,'[1]ANEXO 1'!$B:$P,6,0)</f>
        <v>OFICINA DE TESORERÍA Y CONTABILIDAD</v>
      </c>
      <c r="E15" s="15"/>
      <c r="F15" s="5">
        <f>VLOOKUP(H15,'[2]Grupo 54'!$F$9:$AH$91,29,0)</f>
        <v>6</v>
      </c>
      <c r="G15" s="5">
        <f>VLOOKUP(H15,'[2]Grupo 54'!$F$9:$AH$91,25,0)</f>
        <v>40</v>
      </c>
      <c r="H15" s="39">
        <v>79621200</v>
      </c>
      <c r="I15" s="40" t="str">
        <f>VLOOKUP(H15,[3]Adtivos!$K:$AL,27,0)</f>
        <v>480</v>
      </c>
      <c r="J15" s="40" t="str">
        <f>VLOOKUP(H15,[3]Adtivos!$K:$AL,28,0)</f>
        <v>07</v>
      </c>
    </row>
    <row r="16" spans="1:10" ht="15" customHeight="1" x14ac:dyDescent="0.25">
      <c r="A16" s="11"/>
      <c r="B16" s="12"/>
      <c r="C16" s="10"/>
      <c r="D16" s="9"/>
      <c r="E16" s="9"/>
      <c r="F16" s="5">
        <f>VLOOKUP(H16,'[2]Grupo 54'!$F$9:$AH$91,29,0)</f>
        <v>7</v>
      </c>
      <c r="G16" s="5">
        <f>VLOOKUP(H16,'[2]Grupo 54'!$F$9:$AH$91,25,0)</f>
        <v>25</v>
      </c>
      <c r="H16" s="20">
        <v>19314237</v>
      </c>
      <c r="I16" s="21" t="str">
        <f>VLOOKUP(H16,[3]Adtivos!$K:$AL,27,0)</f>
        <v>480</v>
      </c>
      <c r="J16" s="21" t="str">
        <f>VLOOKUP(H16,[3]Adtivos!$K:$AL,28,0)</f>
        <v>07</v>
      </c>
    </row>
    <row r="17" spans="1:10" ht="15" customHeight="1" x14ac:dyDescent="0.25">
      <c r="A17" s="11"/>
      <c r="B17" s="12"/>
      <c r="C17" s="10"/>
      <c r="D17" s="9"/>
      <c r="E17" s="9"/>
      <c r="F17" s="5">
        <f>VLOOKUP(H17,'[2]Grupo 54'!$F$9:$AH$91,29,0)</f>
        <v>8</v>
      </c>
      <c r="G17" s="5">
        <f>VLOOKUP(H17,'[2]Grupo 54'!$F$9:$AH$91,25,0)</f>
        <v>95</v>
      </c>
      <c r="H17" s="20">
        <v>80374602</v>
      </c>
      <c r="I17" s="21" t="str">
        <f>VLOOKUP(H17,[3]Adtivos!$K:$AL,27,0)</f>
        <v>407</v>
      </c>
      <c r="J17" s="21" t="str">
        <f>VLOOKUP(H17,[3]Adtivos!$K:$AL,28,0)</f>
        <v>05</v>
      </c>
    </row>
    <row r="18" spans="1:10" ht="15" customHeight="1" x14ac:dyDescent="0.25">
      <c r="A18" s="22"/>
      <c r="B18" s="23"/>
      <c r="C18" s="24"/>
      <c r="D18" s="9"/>
      <c r="E18" s="9"/>
      <c r="F18" s="5">
        <f>VLOOKUP(H18,'[2]Grupo 54'!$F$9:$AH$91,29,0)</f>
        <v>9</v>
      </c>
      <c r="G18" s="5">
        <f>VLOOKUP(H18,'[2]Grupo 54'!$F$9:$AH$91,25,0)</f>
        <v>95</v>
      </c>
      <c r="H18" s="20">
        <v>51882236</v>
      </c>
      <c r="I18" s="21" t="str">
        <f>VLOOKUP(H18,[3]Adtivos!$K:$AL,27,0)</f>
        <v>407</v>
      </c>
      <c r="J18" s="21" t="str">
        <f>VLOOKUP(H18,[3]Adtivos!$K:$AL,28,0)</f>
        <v>05</v>
      </c>
    </row>
    <row r="19" spans="1:10" ht="15" x14ac:dyDescent="0.25">
      <c r="A19" s="25" t="s">
        <v>7</v>
      </c>
      <c r="B19" s="25"/>
      <c r="C19" s="25"/>
      <c r="F19" s="5">
        <f>VLOOKUP(H19,'[2]Grupo 54'!$F$9:$AH$91,29,0)</f>
        <v>10</v>
      </c>
      <c r="G19" s="5">
        <f>VLOOKUP(H19,'[2]Grupo 54'!$F$9:$AH$91,25,0)</f>
        <v>90</v>
      </c>
      <c r="H19" s="20">
        <v>51968749</v>
      </c>
      <c r="I19" s="21" t="str">
        <f>VLOOKUP(H19,[3]Adtivos!$K:$AL,27,0)</f>
        <v>407</v>
      </c>
      <c r="J19" s="21" t="str">
        <f>VLOOKUP(H19,[3]Adtivos!$K:$AL,28,0)</f>
        <v>05</v>
      </c>
    </row>
    <row r="20" spans="1:10" ht="15" x14ac:dyDescent="0.25">
      <c r="A20" s="25"/>
      <c r="B20" s="26"/>
      <c r="C20" s="26"/>
      <c r="F20" s="5">
        <f>VLOOKUP(H20,'[2]Grupo 54'!$F$9:$AH$91,29,0)</f>
        <v>11</v>
      </c>
      <c r="G20" s="5">
        <f>VLOOKUP(H20,'[2]Grupo 54'!$F$9:$AH$91,25,0)</f>
        <v>90</v>
      </c>
      <c r="H20" s="20">
        <v>79484417</v>
      </c>
      <c r="I20" s="21" t="str">
        <f>VLOOKUP(H20,[3]Adtivos!$K:$AL,27,0)</f>
        <v>407</v>
      </c>
      <c r="J20" s="21" t="str">
        <f>VLOOKUP(H20,[3]Adtivos!$K:$AL,28,0)</f>
        <v>05</v>
      </c>
    </row>
    <row r="21" spans="1:10" ht="15" x14ac:dyDescent="0.25">
      <c r="A21" s="27" t="s">
        <v>5</v>
      </c>
      <c r="B21" s="27"/>
      <c r="C21" s="27"/>
      <c r="F21" s="5">
        <f>VLOOKUP(H21,'[2]Grupo 54'!$F$9:$AH$91,29,0)</f>
        <v>12</v>
      </c>
      <c r="G21" s="5">
        <f>VLOOKUP(H21,'[2]Grupo 54'!$F$9:$AH$91,25,0)</f>
        <v>90</v>
      </c>
      <c r="H21" s="20">
        <v>51932037</v>
      </c>
      <c r="I21" s="21" t="str">
        <f>VLOOKUP(H21,[3]Adtivos!$K:$AL,27,0)</f>
        <v>407</v>
      </c>
      <c r="J21" s="21" t="str">
        <f>VLOOKUP(H21,[3]Adtivos!$K:$AL,28,0)</f>
        <v>05</v>
      </c>
    </row>
    <row r="22" spans="1:10" ht="15" x14ac:dyDescent="0.25">
      <c r="A22" s="25" t="s">
        <v>6</v>
      </c>
      <c r="B22" s="25"/>
      <c r="C22" s="26"/>
      <c r="F22" s="5">
        <f>VLOOKUP(H22,'[2]Grupo 54'!$F$9:$AH$91,29,0)</f>
        <v>14</v>
      </c>
      <c r="G22" s="5">
        <f>VLOOKUP(H22,'[2]Grupo 54'!$F$9:$AH$91,25,0)</f>
        <v>90</v>
      </c>
      <c r="H22" s="20">
        <v>52034366</v>
      </c>
      <c r="I22" s="21" t="str">
        <f>VLOOKUP(H22,[3]Adtivos!$K:$AL,27,0)</f>
        <v>407</v>
      </c>
      <c r="J22" s="21" t="str">
        <f>VLOOKUP(H22,[3]Adtivos!$K:$AL,28,0)</f>
        <v>05</v>
      </c>
    </row>
    <row r="23" spans="1:10" ht="15" x14ac:dyDescent="0.25">
      <c r="A23" s="26"/>
      <c r="B23" s="26"/>
      <c r="C23" s="26"/>
      <c r="F23" s="5">
        <f>VLOOKUP(H23,'[2]Grupo 54'!$F$9:$AH$91,29,0)</f>
        <v>15</v>
      </c>
      <c r="G23" s="5">
        <f>VLOOKUP(H23,'[2]Grupo 54'!$F$9:$AH$91,25,0)</f>
        <v>90</v>
      </c>
      <c r="H23" s="20">
        <v>19446969</v>
      </c>
      <c r="I23" s="21" t="str">
        <f>VLOOKUP(H23,[3]Adtivos!$K:$AL,27,0)</f>
        <v>407</v>
      </c>
      <c r="J23" s="21" t="str">
        <f>VLOOKUP(H23,[3]Adtivos!$K:$AL,28,0)</f>
        <v>05</v>
      </c>
    </row>
    <row r="24" spans="1:10" ht="15" x14ac:dyDescent="0.25">
      <c r="A24" s="25" t="s">
        <v>8</v>
      </c>
      <c r="B24" s="26"/>
      <c r="C24" s="26"/>
      <c r="F24" s="5">
        <f>VLOOKUP(H24,'[2]Grupo 54'!$F$9:$AH$91,29,0)</f>
        <v>16</v>
      </c>
      <c r="G24" s="5">
        <f>VLOOKUP(H24,'[2]Grupo 54'!$F$9:$AH$91,25,0)</f>
        <v>90</v>
      </c>
      <c r="H24" s="20">
        <v>19349565</v>
      </c>
      <c r="I24" s="21" t="str">
        <f>VLOOKUP(H24,[3]Adtivos!$K:$AL,27,0)</f>
        <v>407</v>
      </c>
      <c r="J24" s="21" t="str">
        <f>VLOOKUP(H24,[3]Adtivos!$K:$AL,28,0)</f>
        <v>05</v>
      </c>
    </row>
    <row r="25" spans="1:10" ht="15" x14ac:dyDescent="0.25">
      <c r="A25" s="25"/>
      <c r="B25" s="26"/>
      <c r="C25" s="26"/>
      <c r="F25" s="5">
        <f>VLOOKUP(H25,'[2]Grupo 54'!$F$9:$AH$91,29,0)</f>
        <v>17</v>
      </c>
      <c r="G25" s="5">
        <f>VLOOKUP(H25,'[2]Grupo 54'!$F$9:$AH$91,25,0)</f>
        <v>85</v>
      </c>
      <c r="H25" s="20">
        <v>39709493</v>
      </c>
      <c r="I25" s="21" t="str">
        <f>VLOOKUP(H25,[3]Adtivos!$K:$AL,27,0)</f>
        <v>407</v>
      </c>
      <c r="J25" s="21" t="str">
        <f>VLOOKUP(H25,[3]Adtivos!$K:$AL,28,0)</f>
        <v>05</v>
      </c>
    </row>
    <row r="26" spans="1:10" ht="15" x14ac:dyDescent="0.25">
      <c r="A26" s="16" t="s">
        <v>18</v>
      </c>
      <c r="B26" s="16"/>
      <c r="C26" s="16"/>
      <c r="F26" s="5">
        <f>VLOOKUP(H26,'[2]Grupo 54'!$F$9:$AH$91,29,0)</f>
        <v>18</v>
      </c>
      <c r="G26" s="5">
        <f>VLOOKUP(H26,'[2]Grupo 54'!$F$9:$AH$91,25,0)</f>
        <v>85</v>
      </c>
      <c r="H26" s="20">
        <v>52068524</v>
      </c>
      <c r="I26" s="21" t="str">
        <f>VLOOKUP(H26,[3]Adtivos!$K:$AL,27,0)</f>
        <v>407</v>
      </c>
      <c r="J26" s="21" t="str">
        <f>VLOOKUP(H26,[3]Adtivos!$K:$AL,28,0)</f>
        <v>05</v>
      </c>
    </row>
    <row r="27" spans="1:10" ht="15" x14ac:dyDescent="0.25">
      <c r="A27" s="25" t="s">
        <v>17</v>
      </c>
      <c r="B27" s="25"/>
      <c r="C27" s="25"/>
      <c r="F27" s="5">
        <f>VLOOKUP(H27,'[2]Grupo 54'!$F$9:$AH$91,29,0)</f>
        <v>19</v>
      </c>
      <c r="G27" s="5">
        <f>VLOOKUP(H27,'[2]Grupo 54'!$F$9:$AH$91,25,0)</f>
        <v>85</v>
      </c>
      <c r="H27" s="20">
        <v>80395343</v>
      </c>
      <c r="I27" s="21" t="str">
        <f>VLOOKUP(H27,[3]Adtivos!$K:$AL,27,0)</f>
        <v>407</v>
      </c>
      <c r="J27" s="21" t="str">
        <f>VLOOKUP(H27,[3]Adtivos!$K:$AL,28,0)</f>
        <v>05</v>
      </c>
    </row>
    <row r="28" spans="1:10" ht="15" x14ac:dyDescent="0.25">
      <c r="F28" s="5">
        <f>VLOOKUP(H28,'[2]Grupo 54'!$F$9:$AH$91,29,0)</f>
        <v>20</v>
      </c>
      <c r="G28" s="5">
        <f>VLOOKUP(H28,'[2]Grupo 54'!$F$9:$AH$91,25,0)</f>
        <v>85</v>
      </c>
      <c r="H28" s="20">
        <v>19432129</v>
      </c>
      <c r="I28" s="21" t="str">
        <f>VLOOKUP(H28,[3]Adtivos!$K:$AL,27,0)</f>
        <v>407</v>
      </c>
      <c r="J28" s="21" t="str">
        <f>VLOOKUP(H28,[3]Adtivos!$K:$AL,28,0)</f>
        <v>05</v>
      </c>
    </row>
    <row r="29" spans="1:10" ht="15" x14ac:dyDescent="0.25">
      <c r="F29" s="5">
        <f>VLOOKUP(H29,'[2]Grupo 54'!$F$9:$AH$91,29,0)</f>
        <v>21</v>
      </c>
      <c r="G29" s="5">
        <f>VLOOKUP(H29,'[2]Grupo 54'!$F$9:$AH$91,25,0)</f>
        <v>85</v>
      </c>
      <c r="H29" s="20">
        <v>51825537</v>
      </c>
      <c r="I29" s="21" t="str">
        <f>VLOOKUP(H29,[3]Adtivos!$K:$AL,27,0)</f>
        <v>407</v>
      </c>
      <c r="J29" s="21" t="str">
        <f>VLOOKUP(H29,[3]Adtivos!$K:$AL,28,0)</f>
        <v>05</v>
      </c>
    </row>
    <row r="30" spans="1:10" ht="15" x14ac:dyDescent="0.25">
      <c r="F30" s="5">
        <f>VLOOKUP(H30,'[2]Grupo 54'!$F$9:$AH$91,29,0)</f>
        <v>22</v>
      </c>
      <c r="G30" s="5">
        <f>VLOOKUP(H30,'[2]Grupo 54'!$F$9:$AH$91,25,0)</f>
        <v>85</v>
      </c>
      <c r="H30" s="20">
        <v>35374340</v>
      </c>
      <c r="I30" s="21" t="str">
        <f>VLOOKUP(H30,[3]Adtivos!$K:$AL,27,0)</f>
        <v>407</v>
      </c>
      <c r="J30" s="21" t="str">
        <f>VLOOKUP(H30,[3]Adtivos!$K:$AL,28,0)</f>
        <v>05</v>
      </c>
    </row>
    <row r="31" spans="1:10" ht="15" x14ac:dyDescent="0.25">
      <c r="F31" s="5">
        <f>VLOOKUP(H31,'[2]Grupo 54'!$F$9:$AH$91,29,0)</f>
        <v>23</v>
      </c>
      <c r="G31" s="5">
        <f>VLOOKUP(H31,'[2]Grupo 54'!$F$9:$AH$91,25,0)</f>
        <v>85</v>
      </c>
      <c r="H31" s="20">
        <v>52855542</v>
      </c>
      <c r="I31" s="21" t="str">
        <f>VLOOKUP(H31,[3]Adtivos!$K:$AL,27,0)</f>
        <v>407</v>
      </c>
      <c r="J31" s="21" t="str">
        <f>VLOOKUP(H31,[3]Adtivos!$K:$AL,28,0)</f>
        <v>05</v>
      </c>
    </row>
    <row r="32" spans="1:10" ht="15" x14ac:dyDescent="0.25">
      <c r="F32" s="5">
        <f>VLOOKUP(H32,'[2]Grupo 54'!$F$9:$AH$91,29,0)</f>
        <v>24</v>
      </c>
      <c r="G32" s="5">
        <f>VLOOKUP(H32,'[2]Grupo 54'!$F$9:$AH$91,25,0)</f>
        <v>80</v>
      </c>
      <c r="H32" s="20">
        <v>52972148</v>
      </c>
      <c r="I32" s="21" t="str">
        <f>VLOOKUP(H32,[3]Adtivos!$K:$AL,27,0)</f>
        <v>407</v>
      </c>
      <c r="J32" s="21" t="str">
        <f>VLOOKUP(H32,[3]Adtivos!$K:$AL,28,0)</f>
        <v>05</v>
      </c>
    </row>
    <row r="33" spans="6:10" ht="15" x14ac:dyDescent="0.25">
      <c r="F33" s="5">
        <f>VLOOKUP(H33,'[2]Grupo 54'!$F$9:$AH$91,29,0)</f>
        <v>25</v>
      </c>
      <c r="G33" s="5">
        <f>VLOOKUP(H33,'[2]Grupo 54'!$F$9:$AH$91,25,0)</f>
        <v>75</v>
      </c>
      <c r="H33" s="20">
        <v>52850523</v>
      </c>
      <c r="I33" s="21" t="str">
        <f>VLOOKUP(H33,[3]Adtivos!$K:$AL,27,0)</f>
        <v>407</v>
      </c>
      <c r="J33" s="21" t="str">
        <f>VLOOKUP(H33,[3]Adtivos!$K:$AL,28,0)</f>
        <v>05</v>
      </c>
    </row>
    <row r="34" spans="6:10" ht="15" x14ac:dyDescent="0.25">
      <c r="F34" s="5">
        <f>VLOOKUP(H34,'[2]Grupo 54'!$F$9:$AH$91,29,0)</f>
        <v>28</v>
      </c>
      <c r="G34" s="5">
        <f>VLOOKUP(H34,'[2]Grupo 54'!$F$9:$AH$91,25,0)</f>
        <v>75</v>
      </c>
      <c r="H34" s="20">
        <v>51954079</v>
      </c>
      <c r="I34" s="21" t="str">
        <f>VLOOKUP(H34,[3]Adtivos!$K:$AL,27,0)</f>
        <v>407</v>
      </c>
      <c r="J34" s="21" t="str">
        <f>VLOOKUP(H34,[3]Adtivos!$K:$AL,28,0)</f>
        <v>05</v>
      </c>
    </row>
    <row r="35" spans="6:10" ht="15" x14ac:dyDescent="0.25">
      <c r="F35" s="5">
        <f>VLOOKUP(H35,'[2]Grupo 54'!$F$9:$AH$91,29,0)</f>
        <v>26</v>
      </c>
      <c r="G35" s="5">
        <f>VLOOKUP(H35,'[2]Grupo 54'!$F$9:$AH$91,25,0)</f>
        <v>75</v>
      </c>
      <c r="H35" s="20">
        <v>79370462</v>
      </c>
      <c r="I35" s="21" t="str">
        <f>VLOOKUP(H35,[3]Adtivos!$K:$AL,27,0)</f>
        <v>407</v>
      </c>
      <c r="J35" s="21" t="str">
        <f>VLOOKUP(H35,[3]Adtivos!$K:$AL,28,0)</f>
        <v>05</v>
      </c>
    </row>
    <row r="36" spans="6:10" ht="15" x14ac:dyDescent="0.25">
      <c r="F36" s="5">
        <f>VLOOKUP(H36,'[2]Grupo 54'!$F$9:$AH$91,29,0)</f>
        <v>27</v>
      </c>
      <c r="G36" s="5">
        <f>VLOOKUP(H36,'[2]Grupo 54'!$F$9:$AH$91,25,0)</f>
        <v>75</v>
      </c>
      <c r="H36" s="20">
        <v>1022942026</v>
      </c>
      <c r="I36" s="21" t="str">
        <f>VLOOKUP(H36,[3]Adtivos!$K:$AL,27,0)</f>
        <v>407</v>
      </c>
      <c r="J36" s="21" t="str">
        <f>VLOOKUP(H36,[3]Adtivos!$K:$AL,28,0)</f>
        <v>05</v>
      </c>
    </row>
    <row r="37" spans="6:10" ht="15" x14ac:dyDescent="0.25">
      <c r="F37" s="5">
        <f>VLOOKUP(H37,'[2]Grupo 54'!$F$9:$AH$91,29,0)</f>
        <v>29</v>
      </c>
      <c r="G37" s="5">
        <f>VLOOKUP(H37,'[2]Grupo 54'!$F$9:$AH$91,25,0)</f>
        <v>65</v>
      </c>
      <c r="H37" s="20">
        <v>51754305</v>
      </c>
      <c r="I37" s="21" t="str">
        <f>VLOOKUP(H37,[3]Adtivos!$K:$AL,27,0)</f>
        <v>407</v>
      </c>
      <c r="J37" s="21" t="str">
        <f>VLOOKUP(H37,[3]Adtivos!$K:$AL,28,0)</f>
        <v>05</v>
      </c>
    </row>
    <row r="38" spans="6:10" ht="15" x14ac:dyDescent="0.25">
      <c r="F38" s="5">
        <f>VLOOKUP(H38,'[2]Grupo 54'!$F$9:$AH$91,29,0)</f>
        <v>30</v>
      </c>
      <c r="G38" s="5">
        <f>VLOOKUP(H38,'[2]Grupo 54'!$F$9:$AH$91,25,0)</f>
        <v>65</v>
      </c>
      <c r="H38" s="20">
        <v>1102831769</v>
      </c>
      <c r="I38" s="21" t="str">
        <f>VLOOKUP(H38,[3]Adtivos!$K:$AL,27,0)</f>
        <v>407</v>
      </c>
      <c r="J38" s="21" t="str">
        <f>VLOOKUP(H38,[3]Adtivos!$K:$AL,28,0)</f>
        <v>05</v>
      </c>
    </row>
    <row r="39" spans="6:10" ht="15" x14ac:dyDescent="0.25">
      <c r="F39" s="5">
        <f>VLOOKUP(H39,'[2]Grupo 54'!$F$9:$AH$91,29,0)</f>
        <v>31</v>
      </c>
      <c r="G39" s="5">
        <f>VLOOKUP(H39,'[2]Grupo 54'!$F$9:$AH$91,25,0)</f>
        <v>65</v>
      </c>
      <c r="H39" s="20">
        <v>79943630</v>
      </c>
      <c r="I39" s="21" t="str">
        <f>VLOOKUP(H39,[3]Adtivos!$K:$AL,27,0)</f>
        <v>407</v>
      </c>
      <c r="J39" s="21" t="str">
        <f>VLOOKUP(H39,[3]Adtivos!$K:$AL,28,0)</f>
        <v>05</v>
      </c>
    </row>
    <row r="40" spans="6:10" ht="15" x14ac:dyDescent="0.25">
      <c r="F40" s="5">
        <f>VLOOKUP(H40,'[2]Grupo 54'!$F$9:$AH$91,29,0)</f>
        <v>32</v>
      </c>
      <c r="G40" s="5">
        <f>VLOOKUP(H40,'[2]Grupo 54'!$F$9:$AH$91,25,0)</f>
        <v>65</v>
      </c>
      <c r="H40" s="20">
        <v>8512278</v>
      </c>
      <c r="I40" s="21" t="str">
        <f>VLOOKUP(H40,[3]Adtivos!$K:$AL,27,0)</f>
        <v>407</v>
      </c>
      <c r="J40" s="21" t="str">
        <f>VLOOKUP(H40,[3]Adtivos!$K:$AL,28,0)</f>
        <v>05</v>
      </c>
    </row>
    <row r="41" spans="6:10" ht="15" x14ac:dyDescent="0.25">
      <c r="F41" s="5">
        <f>VLOOKUP(H41,'[2]Grupo 54'!$F$9:$AH$91,29,0)</f>
        <v>33</v>
      </c>
      <c r="G41" s="5">
        <f>VLOOKUP(H41,'[2]Grupo 54'!$F$9:$AH$91,25,0)</f>
        <v>65</v>
      </c>
      <c r="H41" s="20">
        <v>52532205</v>
      </c>
      <c r="I41" s="21" t="str">
        <f>VLOOKUP(H41,[3]Adtivos!$K:$AL,27,0)</f>
        <v>407</v>
      </c>
      <c r="J41" s="21" t="str">
        <f>VLOOKUP(H41,[3]Adtivos!$K:$AL,28,0)</f>
        <v>05</v>
      </c>
    </row>
    <row r="42" spans="6:10" ht="15" x14ac:dyDescent="0.25">
      <c r="F42" s="5">
        <f>VLOOKUP(H42,'[2]Grupo 54'!$F$9:$AH$91,29,0)</f>
        <v>34</v>
      </c>
      <c r="G42" s="5">
        <f>VLOOKUP(H42,'[2]Grupo 54'!$F$9:$AH$91,25,0)</f>
        <v>65</v>
      </c>
      <c r="H42" s="20">
        <v>1015429116</v>
      </c>
      <c r="I42" s="21" t="str">
        <f>VLOOKUP(H42,[3]Adtivos!$K:$AL,27,0)</f>
        <v>407</v>
      </c>
      <c r="J42" s="21" t="str">
        <f>VLOOKUP(H42,[3]Adtivos!$K:$AL,28,0)</f>
        <v>05</v>
      </c>
    </row>
    <row r="43" spans="6:10" ht="15" x14ac:dyDescent="0.25">
      <c r="F43" s="5">
        <f>VLOOKUP(H43,'[2]Grupo 54'!$F$9:$AH$91,29,0)</f>
        <v>35</v>
      </c>
      <c r="G43" s="5">
        <f>VLOOKUP(H43,'[2]Grupo 54'!$F$9:$AH$91,25,0)</f>
        <v>65</v>
      </c>
      <c r="H43" s="20">
        <v>51965832</v>
      </c>
      <c r="I43" s="21" t="str">
        <f>VLOOKUP(H43,[3]Adtivos!$K:$AL,27,0)</f>
        <v>407</v>
      </c>
      <c r="J43" s="21" t="str">
        <f>VLOOKUP(H43,[3]Adtivos!$K:$AL,28,0)</f>
        <v>05</v>
      </c>
    </row>
    <row r="44" spans="6:10" ht="15" x14ac:dyDescent="0.25">
      <c r="F44" s="5">
        <f>VLOOKUP(H44,'[2]Grupo 54'!$F$9:$AH$91,29,0)</f>
        <v>36</v>
      </c>
      <c r="G44" s="5">
        <f>VLOOKUP(H44,'[2]Grupo 54'!$F$9:$AH$91,25,0)</f>
        <v>65</v>
      </c>
      <c r="H44" s="20">
        <v>23996102</v>
      </c>
      <c r="I44" s="21" t="str">
        <f>VLOOKUP(H44,[3]Adtivos!$K:$AL,27,0)</f>
        <v>407</v>
      </c>
      <c r="J44" s="21" t="str">
        <f>VLOOKUP(H44,[3]Adtivos!$K:$AL,28,0)</f>
        <v>05</v>
      </c>
    </row>
    <row r="45" spans="6:10" ht="15" x14ac:dyDescent="0.25">
      <c r="F45" s="5">
        <f>VLOOKUP(H45,'[2]Grupo 54'!$F$9:$AH$91,29,0)</f>
        <v>37</v>
      </c>
      <c r="G45" s="5">
        <f>VLOOKUP(H45,'[2]Grupo 54'!$F$9:$AH$91,25,0)</f>
        <v>60</v>
      </c>
      <c r="H45" s="20">
        <v>1026283154</v>
      </c>
      <c r="I45" s="21" t="str">
        <f>VLOOKUP(H45,[3]Adtivos!$K:$AL,27,0)</f>
        <v>407</v>
      </c>
      <c r="J45" s="21" t="str">
        <f>VLOOKUP(H45,[3]Adtivos!$K:$AL,28,0)</f>
        <v>05</v>
      </c>
    </row>
    <row r="46" spans="6:10" ht="15" x14ac:dyDescent="0.25">
      <c r="F46" s="5">
        <f>VLOOKUP(H46,'[2]Grupo 54'!$F$9:$AH$91,29,0)</f>
        <v>38</v>
      </c>
      <c r="G46" s="5">
        <f>VLOOKUP(H46,'[2]Grupo 54'!$F$9:$AH$91,25,0)</f>
        <v>60</v>
      </c>
      <c r="H46" s="20">
        <v>1024545962</v>
      </c>
      <c r="I46" s="21" t="str">
        <f>VLOOKUP(H46,[3]Adtivos!$K:$AL,27,0)</f>
        <v>407</v>
      </c>
      <c r="J46" s="21" t="str">
        <f>VLOOKUP(H46,[3]Adtivos!$K:$AL,28,0)</f>
        <v>05</v>
      </c>
    </row>
    <row r="47" spans="6:10" ht="15" x14ac:dyDescent="0.25">
      <c r="F47" s="5">
        <f>VLOOKUP(H47,'[2]Grupo 54'!$F$9:$AH$91,29,0)</f>
        <v>39</v>
      </c>
      <c r="G47" s="5">
        <f>VLOOKUP(H47,'[2]Grupo 54'!$F$9:$AH$91,25,0)</f>
        <v>60</v>
      </c>
      <c r="H47" s="20">
        <v>1053335575</v>
      </c>
      <c r="I47" s="21" t="str">
        <f>VLOOKUP(H47,[3]Adtivos!$K:$AL,27,0)</f>
        <v>407</v>
      </c>
      <c r="J47" s="21" t="str">
        <f>VLOOKUP(H47,[3]Adtivos!$K:$AL,28,0)</f>
        <v>05</v>
      </c>
    </row>
    <row r="48" spans="6:10" ht="15" x14ac:dyDescent="0.25">
      <c r="F48" s="5">
        <f>VLOOKUP(H48,'[2]Grupo 54'!$F$9:$AH$91,29,0)</f>
        <v>40</v>
      </c>
      <c r="G48" s="5">
        <f>VLOOKUP(H48,'[2]Grupo 54'!$F$9:$AH$91,25,0)</f>
        <v>60</v>
      </c>
      <c r="H48" s="20">
        <v>79692791</v>
      </c>
      <c r="I48" s="21" t="str">
        <f>VLOOKUP(H48,[3]Adtivos!$K:$AL,27,0)</f>
        <v>407</v>
      </c>
      <c r="J48" s="21" t="str">
        <f>VLOOKUP(H48,[3]Adtivos!$K:$AL,28,0)</f>
        <v>05</v>
      </c>
    </row>
    <row r="49" spans="6:10" ht="15" x14ac:dyDescent="0.25">
      <c r="F49" s="5">
        <f>VLOOKUP(H49,'[2]Grupo 54'!$F$9:$AH$91,29,0)</f>
        <v>41</v>
      </c>
      <c r="G49" s="5">
        <f>VLOOKUP(H49,'[2]Grupo 54'!$F$9:$AH$91,25,0)</f>
        <v>55</v>
      </c>
      <c r="H49" s="20">
        <v>52849358</v>
      </c>
      <c r="I49" s="21" t="str">
        <f>VLOOKUP(H49,[3]Adtivos!$K:$AL,27,0)</f>
        <v>407</v>
      </c>
      <c r="J49" s="21" t="str">
        <f>VLOOKUP(H49,[3]Adtivos!$K:$AL,28,0)</f>
        <v>05</v>
      </c>
    </row>
    <row r="50" spans="6:10" ht="15" x14ac:dyDescent="0.25">
      <c r="F50" s="5">
        <f>VLOOKUP(H50,'[2]Grupo 54'!$F$9:$AH$91,29,0)</f>
        <v>42</v>
      </c>
      <c r="G50" s="5">
        <f>VLOOKUP(H50,'[2]Grupo 54'!$F$9:$AH$91,25,0)</f>
        <v>55</v>
      </c>
      <c r="H50" s="20">
        <v>53140102</v>
      </c>
      <c r="I50" s="21" t="str">
        <f>VLOOKUP(H50,[3]Adtivos!$K:$AL,27,0)</f>
        <v>407</v>
      </c>
      <c r="J50" s="21" t="str">
        <f>VLOOKUP(H50,[3]Adtivos!$K:$AL,28,0)</f>
        <v>05</v>
      </c>
    </row>
    <row r="51" spans="6:10" ht="15" x14ac:dyDescent="0.25">
      <c r="F51" s="5">
        <f>VLOOKUP(H51,'[2]Grupo 54'!$F$9:$AH$91,29,0)</f>
        <v>43</v>
      </c>
      <c r="G51" s="5">
        <f>VLOOKUP(H51,'[2]Grupo 54'!$F$9:$AH$91,25,0)</f>
        <v>55</v>
      </c>
      <c r="H51" s="20">
        <v>65557792</v>
      </c>
      <c r="I51" s="21" t="str">
        <f>VLOOKUP(H51,[3]Adtivos!$K:$AL,27,0)</f>
        <v>407</v>
      </c>
      <c r="J51" s="21" t="str">
        <f>VLOOKUP(H51,[3]Adtivos!$K:$AL,28,0)</f>
        <v>05</v>
      </c>
    </row>
    <row r="52" spans="6:10" ht="15" x14ac:dyDescent="0.25">
      <c r="F52" s="5">
        <f>VLOOKUP(H52,'[2]Grupo 54'!$F$9:$AH$91,29,0)</f>
        <v>44</v>
      </c>
      <c r="G52" s="5">
        <f>VLOOKUP(H52,'[2]Grupo 54'!$F$9:$AH$91,25,0)</f>
        <v>55</v>
      </c>
      <c r="H52" s="20">
        <v>78032807</v>
      </c>
      <c r="I52" s="21" t="str">
        <f>VLOOKUP(H52,[3]Adtivos!$K:$AL,27,0)</f>
        <v>407</v>
      </c>
      <c r="J52" s="21" t="str">
        <f>VLOOKUP(H52,[3]Adtivos!$K:$AL,28,0)</f>
        <v>05</v>
      </c>
    </row>
    <row r="53" spans="6:10" ht="15" x14ac:dyDescent="0.25">
      <c r="F53" s="5">
        <f>VLOOKUP(H53,'[2]Grupo 54'!$F$9:$AH$91,29,0)</f>
        <v>45</v>
      </c>
      <c r="G53" s="5">
        <f>VLOOKUP(H53,'[2]Grupo 54'!$F$9:$AH$91,25,0)</f>
        <v>55</v>
      </c>
      <c r="H53" s="20">
        <v>53114090</v>
      </c>
      <c r="I53" s="21" t="str">
        <f>VLOOKUP(H53,[3]Adtivos!$K:$AL,27,0)</f>
        <v>407</v>
      </c>
      <c r="J53" s="21" t="str">
        <f>VLOOKUP(H53,[3]Adtivos!$K:$AL,28,0)</f>
        <v>05</v>
      </c>
    </row>
    <row r="54" spans="6:10" ht="15" x14ac:dyDescent="0.25">
      <c r="F54" s="5">
        <f>VLOOKUP(H54,'[2]Grupo 54'!$F$9:$AH$91,29,0)</f>
        <v>46</v>
      </c>
      <c r="G54" s="5">
        <f>VLOOKUP(H54,'[2]Grupo 54'!$F$9:$AH$91,25,0)</f>
        <v>50</v>
      </c>
      <c r="H54" s="20">
        <v>39728871</v>
      </c>
      <c r="I54" s="21" t="str">
        <f>VLOOKUP(H54,[3]Adtivos!$K:$AL,27,0)</f>
        <v>407</v>
      </c>
      <c r="J54" s="21" t="str">
        <f>VLOOKUP(H54,[3]Adtivos!$K:$AL,28,0)</f>
        <v>05</v>
      </c>
    </row>
    <row r="55" spans="6:10" ht="15" x14ac:dyDescent="0.25">
      <c r="F55" s="5">
        <f>VLOOKUP(H55,'[2]Grupo 54'!$F$9:$AH$91,29,0)</f>
        <v>47</v>
      </c>
      <c r="G55" s="5">
        <f>VLOOKUP(H55,'[2]Grupo 54'!$F$9:$AH$91,25,0)</f>
        <v>50</v>
      </c>
      <c r="H55" s="20">
        <v>52115168</v>
      </c>
      <c r="I55" s="21" t="str">
        <f>VLOOKUP(H55,[3]Adtivos!$K:$AL,27,0)</f>
        <v>407</v>
      </c>
      <c r="J55" s="21" t="str">
        <f>VLOOKUP(H55,[3]Adtivos!$K:$AL,28,0)</f>
        <v>05</v>
      </c>
    </row>
    <row r="56" spans="6:10" ht="15" x14ac:dyDescent="0.25">
      <c r="F56" s="5">
        <f>VLOOKUP(H56,'[2]Grupo 54'!$F$9:$AH$91,29,0)</f>
        <v>48</v>
      </c>
      <c r="G56" s="5">
        <f>VLOOKUP(H56,'[2]Grupo 54'!$F$9:$AH$91,25,0)</f>
        <v>50</v>
      </c>
      <c r="H56" s="20">
        <v>11797322</v>
      </c>
      <c r="I56" s="21" t="str">
        <f>VLOOKUP(H56,[3]Adtivos!$K:$AL,27,0)</f>
        <v>407</v>
      </c>
      <c r="J56" s="21" t="str">
        <f>VLOOKUP(H56,[3]Adtivos!$K:$AL,28,0)</f>
        <v>05</v>
      </c>
    </row>
    <row r="57" spans="6:10" ht="15" x14ac:dyDescent="0.25">
      <c r="F57" s="5">
        <f>VLOOKUP(H57,'[2]Grupo 54'!$F$9:$AH$91,29,0)</f>
        <v>49</v>
      </c>
      <c r="G57" s="5">
        <f>VLOOKUP(H57,'[2]Grupo 54'!$F$9:$AH$91,25,0)</f>
        <v>50</v>
      </c>
      <c r="H57" s="20">
        <v>23620564</v>
      </c>
      <c r="I57" s="21" t="str">
        <f>VLOOKUP(H57,[3]Adtivos!$K:$AL,27,0)</f>
        <v>407</v>
      </c>
      <c r="J57" s="21" t="str">
        <f>VLOOKUP(H57,[3]Adtivos!$K:$AL,28,0)</f>
        <v>05</v>
      </c>
    </row>
    <row r="58" spans="6:10" ht="15" x14ac:dyDescent="0.25">
      <c r="F58" s="5">
        <f>VLOOKUP(H58,'[2]Grupo 54'!$F$9:$AH$91,29,0)</f>
        <v>50</v>
      </c>
      <c r="G58" s="5">
        <f>VLOOKUP(H58,'[2]Grupo 54'!$F$9:$AH$91,25,0)</f>
        <v>50</v>
      </c>
      <c r="H58" s="20">
        <v>52094757</v>
      </c>
      <c r="I58" s="21" t="str">
        <f>VLOOKUP(H58,[3]Adtivos!$K:$AL,27,0)</f>
        <v>407</v>
      </c>
      <c r="J58" s="21" t="str">
        <f>VLOOKUP(H58,[3]Adtivos!$K:$AL,28,0)</f>
        <v>05</v>
      </c>
    </row>
    <row r="59" spans="6:10" ht="15" x14ac:dyDescent="0.25">
      <c r="F59" s="5">
        <f>VLOOKUP(H59,'[2]Grupo 54'!$F$9:$AH$91,29,0)</f>
        <v>51</v>
      </c>
      <c r="G59" s="5">
        <f>VLOOKUP(H59,'[2]Grupo 54'!$F$9:$AH$91,25,0)</f>
        <v>50</v>
      </c>
      <c r="H59" s="20">
        <v>52378684</v>
      </c>
      <c r="I59" s="21" t="str">
        <f>VLOOKUP(H59,[3]Adtivos!$K:$AL,27,0)</f>
        <v>407</v>
      </c>
      <c r="J59" s="21" t="str">
        <f>VLOOKUP(H59,[3]Adtivos!$K:$AL,28,0)</f>
        <v>05</v>
      </c>
    </row>
    <row r="60" spans="6:10" ht="15" x14ac:dyDescent="0.25">
      <c r="F60" s="5">
        <f>VLOOKUP(H60,'[2]Grupo 54'!$F$9:$AH$91,29,0)</f>
        <v>52</v>
      </c>
      <c r="G60" s="5">
        <f>VLOOKUP(H60,'[2]Grupo 54'!$F$9:$AH$91,25,0)</f>
        <v>50</v>
      </c>
      <c r="H60" s="20">
        <v>51895603</v>
      </c>
      <c r="I60" s="21" t="str">
        <f>VLOOKUP(H60,[3]Adtivos!$K:$AL,27,0)</f>
        <v>407</v>
      </c>
      <c r="J60" s="21" t="str">
        <f>VLOOKUP(H60,[3]Adtivos!$K:$AL,28,0)</f>
        <v>05</v>
      </c>
    </row>
    <row r="61" spans="6:10" ht="15" x14ac:dyDescent="0.25">
      <c r="F61" s="5">
        <f>VLOOKUP(H61,'[2]Grupo 54'!$F$9:$AH$91,29,0)</f>
        <v>53</v>
      </c>
      <c r="G61" s="5">
        <f>VLOOKUP(H61,'[2]Grupo 54'!$F$9:$AH$91,25,0)</f>
        <v>50</v>
      </c>
      <c r="H61" s="20">
        <v>80472560</v>
      </c>
      <c r="I61" s="21" t="str">
        <f>VLOOKUP(H61,[3]Adtivos!$K:$AL,27,0)</f>
        <v>407</v>
      </c>
      <c r="J61" s="21" t="str">
        <f>VLOOKUP(H61,[3]Adtivos!$K:$AL,28,0)</f>
        <v>05</v>
      </c>
    </row>
    <row r="62" spans="6:10" ht="15" x14ac:dyDescent="0.25">
      <c r="F62" s="5">
        <f>VLOOKUP(H62,'[2]Grupo 54'!$F$9:$AH$91,29,0)</f>
        <v>54</v>
      </c>
      <c r="G62" s="5">
        <f>VLOOKUP(H62,'[2]Grupo 54'!$F$9:$AH$91,25,0)</f>
        <v>50</v>
      </c>
      <c r="H62" s="20">
        <v>1013630443</v>
      </c>
      <c r="I62" s="21" t="str">
        <f>VLOOKUP(H62,[3]Adtivos!$K:$AL,27,0)</f>
        <v>407</v>
      </c>
      <c r="J62" s="21" t="str">
        <f>VLOOKUP(H62,[3]Adtivos!$K:$AL,28,0)</f>
        <v>05</v>
      </c>
    </row>
    <row r="63" spans="6:10" ht="15" x14ac:dyDescent="0.25">
      <c r="F63" s="5">
        <f>VLOOKUP(H63,'[2]Grupo 54'!$F$9:$AH$91,29,0)</f>
        <v>55</v>
      </c>
      <c r="G63" s="5">
        <f>VLOOKUP(H63,'[2]Grupo 54'!$F$9:$AH$91,25,0)</f>
        <v>50</v>
      </c>
      <c r="H63" s="20">
        <v>52559446</v>
      </c>
      <c r="I63" s="21" t="str">
        <f>VLOOKUP(H63,[3]Adtivos!$K:$AL,27,0)</f>
        <v>407</v>
      </c>
      <c r="J63" s="21" t="str">
        <f>VLOOKUP(H63,[3]Adtivos!$K:$AL,28,0)</f>
        <v>05</v>
      </c>
    </row>
    <row r="64" spans="6:10" ht="15" x14ac:dyDescent="0.25">
      <c r="F64" s="5">
        <f>VLOOKUP(H64,'[2]Grupo 54'!$F$9:$AH$91,29,0)</f>
        <v>56</v>
      </c>
      <c r="G64" s="5">
        <f>VLOOKUP(H64,'[2]Grupo 54'!$F$9:$AH$91,25,0)</f>
        <v>50</v>
      </c>
      <c r="H64" s="20">
        <v>79496330</v>
      </c>
      <c r="I64" s="21" t="str">
        <f>VLOOKUP(H64,[3]Adtivos!$K:$AL,27,0)</f>
        <v>407</v>
      </c>
      <c r="J64" s="21" t="str">
        <f>VLOOKUP(H64,[3]Adtivos!$K:$AL,28,0)</f>
        <v>05</v>
      </c>
    </row>
    <row r="65" spans="6:10" ht="15" x14ac:dyDescent="0.25">
      <c r="F65" s="5">
        <f>VLOOKUP(H65,'[2]Grupo 54'!$F$9:$AH$91,29,0)</f>
        <v>57</v>
      </c>
      <c r="G65" s="5">
        <f>VLOOKUP(H65,'[2]Grupo 54'!$F$9:$AH$91,25,0)</f>
        <v>50</v>
      </c>
      <c r="H65" s="20">
        <v>1010220308</v>
      </c>
      <c r="I65" s="21" t="str">
        <f>VLOOKUP(H65,[3]Adtivos!$K:$AL,27,0)</f>
        <v>407</v>
      </c>
      <c r="J65" s="21" t="str">
        <f>VLOOKUP(H65,[3]Adtivos!$K:$AL,28,0)</f>
        <v>05</v>
      </c>
    </row>
    <row r="66" spans="6:10" ht="15" x14ac:dyDescent="0.25">
      <c r="F66" s="5">
        <f>VLOOKUP(H66,'[2]Grupo 54'!$F$9:$AH$91,29,0)</f>
        <v>58</v>
      </c>
      <c r="G66" s="5">
        <f>VLOOKUP(H66,'[2]Grupo 54'!$F$9:$AH$91,25,0)</f>
        <v>50</v>
      </c>
      <c r="H66" s="20">
        <v>1024500706</v>
      </c>
      <c r="I66" s="21" t="str">
        <f>VLOOKUP(H66,[3]Adtivos!$K:$AL,27,0)</f>
        <v>407</v>
      </c>
      <c r="J66" s="21" t="str">
        <f>VLOOKUP(H66,[3]Adtivos!$K:$AL,28,0)</f>
        <v>05</v>
      </c>
    </row>
    <row r="67" spans="6:10" ht="15" x14ac:dyDescent="0.25">
      <c r="F67" s="5">
        <f>VLOOKUP(H67,'[2]Grupo 54'!$F$9:$AH$91,29,0)</f>
        <v>59</v>
      </c>
      <c r="G67" s="5">
        <f>VLOOKUP(H67,'[2]Grupo 54'!$F$9:$AH$91,25,0)</f>
        <v>50</v>
      </c>
      <c r="H67" s="20">
        <v>79615328</v>
      </c>
      <c r="I67" s="21" t="str">
        <f>VLOOKUP(H67,[3]Adtivos!$K:$AL,27,0)</f>
        <v>407</v>
      </c>
      <c r="J67" s="21" t="str">
        <f>VLOOKUP(H67,[3]Adtivos!$K:$AL,28,0)</f>
        <v>05</v>
      </c>
    </row>
    <row r="68" spans="6:10" ht="15" x14ac:dyDescent="0.25">
      <c r="F68" s="5">
        <f>VLOOKUP(H68,'[2]Grupo 54'!$F$9:$AH$91,29,0)</f>
        <v>60</v>
      </c>
      <c r="G68" s="5">
        <f>VLOOKUP(H68,'[2]Grupo 54'!$F$9:$AH$91,25,0)</f>
        <v>45</v>
      </c>
      <c r="H68" s="20">
        <v>1018464169</v>
      </c>
      <c r="I68" s="21" t="str">
        <f>VLOOKUP(H68,[3]Adtivos!$K:$AL,27,0)</f>
        <v>407</v>
      </c>
      <c r="J68" s="21" t="str">
        <f>VLOOKUP(H68,[3]Adtivos!$K:$AL,28,0)</f>
        <v>05</v>
      </c>
    </row>
    <row r="69" spans="6:10" ht="15" x14ac:dyDescent="0.25">
      <c r="F69" s="5">
        <f>VLOOKUP(H69,'[2]Grupo 54'!$F$9:$AH$91,29,0)</f>
        <v>61</v>
      </c>
      <c r="G69" s="5">
        <f>VLOOKUP(H69,'[2]Grupo 54'!$F$9:$AH$91,25,0)</f>
        <v>45</v>
      </c>
      <c r="H69" s="20">
        <v>80808229</v>
      </c>
      <c r="I69" s="21" t="str">
        <f>VLOOKUP(H69,[3]Adtivos!$K:$AL,27,0)</f>
        <v>407</v>
      </c>
      <c r="J69" s="21" t="str">
        <f>VLOOKUP(H69,[3]Adtivos!$K:$AL,28,0)</f>
        <v>05</v>
      </c>
    </row>
    <row r="70" spans="6:10" ht="15" x14ac:dyDescent="0.25">
      <c r="F70" s="5">
        <f>VLOOKUP(H70,'[2]Grupo 54'!$F$9:$AH$91,29,0)</f>
        <v>62</v>
      </c>
      <c r="G70" s="5">
        <f>VLOOKUP(H70,'[2]Grupo 54'!$F$9:$AH$91,25,0)</f>
        <v>45</v>
      </c>
      <c r="H70" s="20">
        <v>80053429</v>
      </c>
      <c r="I70" s="21" t="str">
        <f>VLOOKUP(H70,[3]Adtivos!$K:$AL,27,0)</f>
        <v>407</v>
      </c>
      <c r="J70" s="21" t="str">
        <f>VLOOKUP(H70,[3]Adtivos!$K:$AL,28,0)</f>
        <v>05</v>
      </c>
    </row>
    <row r="71" spans="6:10" ht="15" x14ac:dyDescent="0.25">
      <c r="F71" s="5">
        <f>VLOOKUP(H71,'[2]Grupo 54'!$F$9:$AH$91,29,0)</f>
        <v>63</v>
      </c>
      <c r="G71" s="5">
        <f>VLOOKUP(H71,'[2]Grupo 54'!$F$9:$AH$91,25,0)</f>
        <v>40</v>
      </c>
      <c r="H71" s="20">
        <v>1106363322</v>
      </c>
      <c r="I71" s="21" t="str">
        <f>VLOOKUP(H71,[3]Adtivos!$K:$AL,27,0)</f>
        <v>407</v>
      </c>
      <c r="J71" s="21" t="str">
        <f>VLOOKUP(H71,[3]Adtivos!$K:$AL,28,0)</f>
        <v>05</v>
      </c>
    </row>
    <row r="72" spans="6:10" ht="15" x14ac:dyDescent="0.25">
      <c r="F72" s="5">
        <f>VLOOKUP(H72,'[2]Grupo 54'!$F$9:$AH$91,29,0)</f>
        <v>64</v>
      </c>
      <c r="G72" s="5">
        <f>VLOOKUP(H72,'[2]Grupo 54'!$F$9:$AH$91,25,0)</f>
        <v>40</v>
      </c>
      <c r="H72" s="20">
        <v>1023864240</v>
      </c>
      <c r="I72" s="21" t="str">
        <f>VLOOKUP(H72,[3]Adtivos!$K:$AL,27,0)</f>
        <v>407</v>
      </c>
      <c r="J72" s="21" t="str">
        <f>VLOOKUP(H72,[3]Adtivos!$K:$AL,28,0)</f>
        <v>05</v>
      </c>
    </row>
    <row r="73" spans="6:10" ht="15" x14ac:dyDescent="0.25">
      <c r="F73" s="5">
        <f>VLOOKUP(H73,'[2]Grupo 54'!$F$9:$AH$91,29,0)</f>
        <v>65</v>
      </c>
      <c r="G73" s="5">
        <f>VLOOKUP(H73,'[2]Grupo 54'!$F$9:$AH$91,25,0)</f>
        <v>35</v>
      </c>
      <c r="H73" s="20">
        <v>1022355906</v>
      </c>
      <c r="I73" s="21" t="str">
        <f>VLOOKUP(H73,[3]Adtivos!$K:$AL,27,0)</f>
        <v>407</v>
      </c>
      <c r="J73" s="21" t="str">
        <f>VLOOKUP(H73,[3]Adtivos!$K:$AL,28,0)</f>
        <v>05</v>
      </c>
    </row>
    <row r="74" spans="6:10" ht="15" x14ac:dyDescent="0.25">
      <c r="F74" s="5">
        <f>VLOOKUP(H74,'[2]Grupo 54'!$F$9:$AH$91,29,0)</f>
        <v>66</v>
      </c>
      <c r="G74" s="5">
        <f>VLOOKUP(H74,'[2]Grupo 54'!$F$9:$AH$91,25,0)</f>
        <v>35</v>
      </c>
      <c r="H74" s="20">
        <v>1032410787</v>
      </c>
      <c r="I74" s="21" t="str">
        <f>VLOOKUP(H74,[3]Adtivos!$K:$AL,27,0)</f>
        <v>407</v>
      </c>
      <c r="J74" s="21" t="str">
        <f>VLOOKUP(H74,[3]Adtivos!$K:$AL,28,0)</f>
        <v>05</v>
      </c>
    </row>
    <row r="75" spans="6:10" ht="15" x14ac:dyDescent="0.25">
      <c r="F75" s="5">
        <f>VLOOKUP(H75,'[2]Grupo 54'!$F$9:$AH$91,29,0)</f>
        <v>67</v>
      </c>
      <c r="G75" s="5">
        <f>VLOOKUP(H75,'[2]Grupo 54'!$F$9:$AH$91,25,0)</f>
        <v>35</v>
      </c>
      <c r="H75" s="20">
        <v>63398598</v>
      </c>
      <c r="I75" s="21" t="str">
        <f>VLOOKUP(H75,[3]Adtivos!$K:$AL,27,0)</f>
        <v>407</v>
      </c>
      <c r="J75" s="21" t="str">
        <f>VLOOKUP(H75,[3]Adtivos!$K:$AL,28,0)</f>
        <v>05</v>
      </c>
    </row>
    <row r="76" spans="6:10" ht="15" x14ac:dyDescent="0.25">
      <c r="F76" s="5">
        <f>VLOOKUP(H76,'[2]Grupo 54'!$F$9:$AH$91,29,0)</f>
        <v>68</v>
      </c>
      <c r="G76" s="5">
        <f>VLOOKUP(H76,'[2]Grupo 54'!$F$9:$AH$91,25,0)</f>
        <v>30</v>
      </c>
      <c r="H76" s="20">
        <v>20552566</v>
      </c>
      <c r="I76" s="21" t="str">
        <f>VLOOKUP(H76,[3]Adtivos!$K:$AL,27,0)</f>
        <v>407</v>
      </c>
      <c r="J76" s="21" t="str">
        <f>VLOOKUP(H76,[3]Adtivos!$K:$AL,28,0)</f>
        <v>05</v>
      </c>
    </row>
    <row r="77" spans="6:10" ht="15" x14ac:dyDescent="0.25">
      <c r="F77" s="5">
        <f>VLOOKUP(H77,'[2]Grupo 54'!$F$9:$AH$91,29,0)</f>
        <v>69</v>
      </c>
      <c r="G77" s="5">
        <f>VLOOKUP(H77,'[2]Grupo 54'!$F$9:$AH$91,25,0)</f>
        <v>30</v>
      </c>
      <c r="H77" s="20">
        <v>1016070510</v>
      </c>
      <c r="I77" s="21" t="str">
        <f>VLOOKUP(H77,[3]Adtivos!$K:$AL,27,0)</f>
        <v>407</v>
      </c>
      <c r="J77" s="21" t="str">
        <f>VLOOKUP(H77,[3]Adtivos!$K:$AL,28,0)</f>
        <v>05</v>
      </c>
    </row>
    <row r="78" spans="6:10" ht="15" x14ac:dyDescent="0.25">
      <c r="F78" s="5">
        <f>VLOOKUP(H78,'[2]Grupo 54'!$F$9:$AH$91,29,0)</f>
        <v>70</v>
      </c>
      <c r="G78" s="5">
        <f>VLOOKUP(H78,'[2]Grupo 54'!$F$9:$AH$91,25,0)</f>
        <v>30</v>
      </c>
      <c r="H78" s="20">
        <v>1033679152</v>
      </c>
      <c r="I78" s="21" t="str">
        <f>VLOOKUP(H78,[3]Adtivos!$K:$AL,27,0)</f>
        <v>407</v>
      </c>
      <c r="J78" s="21" t="str">
        <f>VLOOKUP(H78,[3]Adtivos!$K:$AL,28,0)</f>
        <v>05</v>
      </c>
    </row>
    <row r="79" spans="6:10" ht="15" x14ac:dyDescent="0.25">
      <c r="F79" s="5">
        <f>VLOOKUP(H79,'[2]Grupo 54'!$F$9:$AH$91,29,0)</f>
        <v>71</v>
      </c>
      <c r="G79" s="5">
        <f>VLOOKUP(H79,'[2]Grupo 54'!$F$9:$AH$91,25,0)</f>
        <v>30</v>
      </c>
      <c r="H79" s="20">
        <v>39646205</v>
      </c>
      <c r="I79" s="21" t="str">
        <f>VLOOKUP(H79,[3]Adtivos!$K:$AL,27,0)</f>
        <v>407</v>
      </c>
      <c r="J79" s="21" t="str">
        <f>VLOOKUP(H79,[3]Adtivos!$K:$AL,28,0)</f>
        <v>05</v>
      </c>
    </row>
    <row r="80" spans="6:10" ht="15" x14ac:dyDescent="0.25">
      <c r="F80" s="5">
        <f>VLOOKUP(H80,'[2]Grupo 54'!$F$9:$AH$91,29,0)</f>
        <v>72</v>
      </c>
      <c r="G80" s="5">
        <f>VLOOKUP(H80,'[2]Grupo 54'!$F$9:$AH$91,25,0)</f>
        <v>25</v>
      </c>
      <c r="H80" s="20">
        <v>51924996</v>
      </c>
      <c r="I80" s="21" t="str">
        <f>VLOOKUP(H80,[3]Adtivos!$K:$AL,27,0)</f>
        <v>407</v>
      </c>
      <c r="J80" s="21" t="str">
        <f>VLOOKUP(H80,[3]Adtivos!$K:$AL,28,0)</f>
        <v>05</v>
      </c>
    </row>
    <row r="81" spans="6:10" ht="15" x14ac:dyDescent="0.25">
      <c r="F81" s="5">
        <f>VLOOKUP(H81,'[2]Grupo 54'!$F$9:$AH$91,29,0)</f>
        <v>73</v>
      </c>
      <c r="G81" s="5">
        <f>VLOOKUP(H81,'[2]Grupo 54'!$F$9:$AH$91,25,0)</f>
        <v>25</v>
      </c>
      <c r="H81" s="20">
        <v>1030614814</v>
      </c>
      <c r="I81" s="21" t="str">
        <f>VLOOKUP(H81,[3]Adtivos!$K:$AL,27,0)</f>
        <v>407</v>
      </c>
      <c r="J81" s="21" t="str">
        <f>VLOOKUP(H81,[3]Adtivos!$K:$AL,28,0)</f>
        <v>05</v>
      </c>
    </row>
    <row r="82" spans="6:10" ht="15" x14ac:dyDescent="0.25">
      <c r="F82" s="5">
        <f>VLOOKUP(H82,'[2]Grupo 54'!$F$9:$AH$91,29,0)</f>
        <v>74</v>
      </c>
      <c r="G82" s="5">
        <f>VLOOKUP(H82,'[2]Grupo 54'!$F$9:$AH$91,25,0)</f>
        <v>0</v>
      </c>
      <c r="H82" s="20">
        <v>80765932</v>
      </c>
      <c r="I82" s="21" t="str">
        <f>VLOOKUP(H82,[3]Adtivos!$K:$AL,27,0)</f>
        <v>407</v>
      </c>
      <c r="J82" s="21" t="str">
        <f>VLOOKUP(H82,[3]Adtivos!$K:$AL,28,0)</f>
        <v>05</v>
      </c>
    </row>
    <row r="83" spans="6:10" ht="15" x14ac:dyDescent="0.25">
      <c r="F83" s="5">
        <f>VLOOKUP(H83,'[2]Grupo 54'!$F$9:$AH$91,29,0)</f>
        <v>75</v>
      </c>
      <c r="G83" s="5">
        <f>VLOOKUP(H83,'[2]Grupo 54'!$F$9:$AH$91,25,0)</f>
        <v>0</v>
      </c>
      <c r="H83" s="20">
        <v>79916590</v>
      </c>
      <c r="I83" s="21" t="str">
        <f>VLOOKUP(H83,[3]Adtivos!$K:$AL,27,0)</f>
        <v>407</v>
      </c>
      <c r="J83" s="21" t="str">
        <f>VLOOKUP(H83,[3]Adtivos!$K:$AL,28,0)</f>
        <v>05</v>
      </c>
    </row>
    <row r="84" spans="6:10" ht="15" x14ac:dyDescent="0.25">
      <c r="F84" s="5">
        <f>VLOOKUP(H84,'[2]Grupo 54'!$F$9:$AH$91,29,0)</f>
        <v>76</v>
      </c>
      <c r="G84" s="5">
        <f>VLOOKUP(H84,'[2]Grupo 54'!$F$9:$AH$91,25,0)</f>
        <v>65</v>
      </c>
      <c r="H84" s="20">
        <v>4207840</v>
      </c>
      <c r="I84" s="21" t="str">
        <f>VLOOKUP(H84,[3]Adtivos!$K:$AL,27,0)</f>
        <v>407</v>
      </c>
      <c r="J84" s="21" t="str">
        <f>VLOOKUP(H84,[3]Adtivos!$K:$AL,28,0)</f>
        <v>05</v>
      </c>
    </row>
    <row r="85" spans="6:10" ht="15" x14ac:dyDescent="0.25">
      <c r="F85" s="5">
        <f>VLOOKUP(H85,'[2]Grupo 54'!$F$9:$AH$91,29,0)</f>
        <v>77</v>
      </c>
      <c r="G85" s="5">
        <f>VLOOKUP(H85,'[2]Grupo 54'!$F$9:$AH$91,25,0)</f>
        <v>50</v>
      </c>
      <c r="H85" s="20">
        <v>79287541</v>
      </c>
      <c r="I85" s="21" t="str">
        <f>VLOOKUP(H85,[3]Adtivos!$K:$AL,27,0)</f>
        <v>407</v>
      </c>
      <c r="J85" s="21" t="str">
        <f>VLOOKUP(H85,[3]Adtivos!$K:$AL,28,0)</f>
        <v>05</v>
      </c>
    </row>
    <row r="86" spans="6:10" ht="15" x14ac:dyDescent="0.25">
      <c r="F86" s="5">
        <f>VLOOKUP(H86,'[2]Grupo 54'!$F$9:$AH$91,29,0)</f>
        <v>78</v>
      </c>
      <c r="G86" s="5">
        <f>VLOOKUP(H86,'[2]Grupo 54'!$F$9:$AH$91,25,0)</f>
        <v>50</v>
      </c>
      <c r="H86" s="20">
        <v>52184022</v>
      </c>
      <c r="I86" s="21" t="str">
        <f>VLOOKUP(H86,[3]Adtivos!$K:$AL,27,0)</f>
        <v>407</v>
      </c>
      <c r="J86" s="21" t="str">
        <f>VLOOKUP(H86,[3]Adtivos!$K:$AL,28,0)</f>
        <v>05</v>
      </c>
    </row>
    <row r="87" spans="6:10" ht="15" x14ac:dyDescent="0.25">
      <c r="F87" s="5">
        <f>VLOOKUP(H87,'[2]Grupo 54'!$F$9:$AH$91,29,0)</f>
        <v>79</v>
      </c>
      <c r="G87" s="5">
        <f>VLOOKUP(H87,'[2]Grupo 54'!$F$9:$AH$91,25,0)</f>
        <v>50</v>
      </c>
      <c r="H87" s="20">
        <v>52316788</v>
      </c>
      <c r="I87" s="21" t="str">
        <f>VLOOKUP(H87,[3]Adtivos!$K:$AL,27,0)</f>
        <v>407</v>
      </c>
      <c r="J87" s="21" t="str">
        <f>VLOOKUP(H87,[3]Adtivos!$K:$AL,28,0)</f>
        <v>05</v>
      </c>
    </row>
    <row r="88" spans="6:10" ht="15" x14ac:dyDescent="0.25">
      <c r="F88" s="5">
        <f>VLOOKUP(H88,'[2]Grupo 54'!$F$9:$AH$91,29,0)</f>
        <v>80</v>
      </c>
      <c r="G88" s="5">
        <f>VLOOKUP(H88,'[2]Grupo 54'!$F$9:$AH$91,25,0)</f>
        <v>80</v>
      </c>
      <c r="H88" s="20">
        <v>52095277</v>
      </c>
      <c r="I88" s="21" t="str">
        <f>VLOOKUP(H88,[3]Adtivos!$K:$AL,27,0)</f>
        <v>407</v>
      </c>
      <c r="J88" s="21" t="str">
        <f>VLOOKUP(H88,[3]Adtivos!$K:$AL,28,0)</f>
        <v>02</v>
      </c>
    </row>
    <row r="89" spans="6:10" ht="15" x14ac:dyDescent="0.25">
      <c r="F89" s="5">
        <f>VLOOKUP(H89,'[2]Grupo 54'!$F$9:$AH$91,29,0)</f>
        <v>81</v>
      </c>
      <c r="G89" s="5">
        <f>VLOOKUP(H89,'[2]Grupo 54'!$F$9:$AH$91,25,0)</f>
        <v>35</v>
      </c>
      <c r="H89" s="20">
        <v>53007034</v>
      </c>
      <c r="I89" s="21" t="str">
        <f>VLOOKUP(H89,[3]Adtivos!$K:$AL,27,0)</f>
        <v>407</v>
      </c>
      <c r="J89" s="21" t="str">
        <f>VLOOKUP(H89,[3]Adtivos!$K:$AL,28,0)</f>
        <v>02</v>
      </c>
    </row>
    <row r="90" spans="6:10" ht="15" x14ac:dyDescent="0.25">
      <c r="F90" s="5">
        <f>VLOOKUP(H90,'[2]Grupo 54'!$F$9:$AH$91,29,0)</f>
        <v>82</v>
      </c>
      <c r="G90" s="5">
        <f>VLOOKUP(H90,'[2]Grupo 54'!$F$9:$AH$91,25,0)</f>
        <v>0</v>
      </c>
      <c r="H90" s="20">
        <v>1014194082</v>
      </c>
      <c r="I90" s="21" t="str">
        <f>VLOOKUP(H90,[3]Adtivos!$K:$AL,27,0)</f>
        <v>407</v>
      </c>
      <c r="J90" s="21" t="str">
        <f>VLOOKUP(H90,[3]Adtivos!$K:$AL,28,0)</f>
        <v>02</v>
      </c>
    </row>
    <row r="91" spans="6:10" x14ac:dyDescent="0.2">
      <c r="F91" s="2"/>
      <c r="G91" s="2"/>
      <c r="H91" s="2"/>
      <c r="I91" s="2"/>
      <c r="J91" s="2"/>
    </row>
    <row r="92" spans="6:10" x14ac:dyDescent="0.2">
      <c r="F92" s="2"/>
      <c r="G92" s="2"/>
      <c r="H92" s="2"/>
      <c r="I92" s="2"/>
      <c r="J92" s="2"/>
    </row>
    <row r="93" spans="6:10" x14ac:dyDescent="0.2">
      <c r="F93" s="2"/>
      <c r="G93" s="2"/>
      <c r="H93" s="2"/>
      <c r="I93" s="2"/>
      <c r="J93" s="2"/>
    </row>
    <row r="94" spans="6:10" x14ac:dyDescent="0.2">
      <c r="F94" s="2"/>
      <c r="G94" s="2"/>
      <c r="H94" s="2"/>
      <c r="I94" s="2"/>
      <c r="J94" s="2"/>
    </row>
    <row r="95" spans="6:10" x14ac:dyDescent="0.2">
      <c r="F95" s="2"/>
      <c r="G95" s="2"/>
      <c r="H95" s="2"/>
      <c r="I95" s="2"/>
      <c r="J95" s="2"/>
    </row>
    <row r="96" spans="6:10" x14ac:dyDescent="0.2">
      <c r="F96" s="2"/>
      <c r="G96" s="2"/>
      <c r="H96" s="2"/>
      <c r="I96" s="2"/>
      <c r="J96" s="2"/>
    </row>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sheetData>
  <autoFilter ref="A9:J9" xr:uid="{687DD4CF-2D7B-40BE-AB8F-A0BE1557F63E}">
    <filterColumn colId="8" showButton="0"/>
  </autoFilter>
  <mergeCells count="10">
    <mergeCell ref="A2:I2"/>
    <mergeCell ref="A3:I3"/>
    <mergeCell ref="A4:I4"/>
    <mergeCell ref="B6:I6"/>
    <mergeCell ref="A21:C21"/>
    <mergeCell ref="A8:D8"/>
    <mergeCell ref="I9:J9"/>
    <mergeCell ref="F8:J8"/>
    <mergeCell ref="B10:B14"/>
    <mergeCell ref="C10:C14"/>
  </mergeCells>
  <conditionalFormatting sqref="A24:A25">
    <cfRule type="duplicateValues" dxfId="22" priority="337"/>
  </conditionalFormatting>
  <conditionalFormatting sqref="A24:A25">
    <cfRule type="duplicateValues" dxfId="21" priority="338"/>
    <cfRule type="duplicateValues" dxfId="20" priority="339"/>
  </conditionalFormatting>
  <conditionalFormatting sqref="A26:A27">
    <cfRule type="duplicateValues" dxfId="19" priority="334"/>
  </conditionalFormatting>
  <conditionalFormatting sqref="A26:A27">
    <cfRule type="duplicateValues" dxfId="18" priority="335"/>
    <cfRule type="duplicateValues" dxfId="17" priority="336"/>
  </conditionalFormatting>
  <conditionalFormatting sqref="A19">
    <cfRule type="duplicateValues" dxfId="16" priority="331"/>
  </conditionalFormatting>
  <conditionalFormatting sqref="A19">
    <cfRule type="duplicateValues" dxfId="15" priority="332"/>
    <cfRule type="duplicateValues" dxfId="14" priority="333"/>
  </conditionalFormatting>
  <conditionalFormatting sqref="A20:A22">
    <cfRule type="duplicateValues" dxfId="13" priority="353"/>
  </conditionalFormatting>
  <conditionalFormatting sqref="A20:A22">
    <cfRule type="duplicateValues" dxfId="12" priority="354"/>
    <cfRule type="duplicateValues" dxfId="11" priority="355"/>
  </conditionalFormatting>
  <conditionalFormatting sqref="A16:A18">
    <cfRule type="duplicateValues" dxfId="10" priority="356"/>
  </conditionalFormatting>
  <conditionalFormatting sqref="A16:A18">
    <cfRule type="duplicateValues" dxfId="9" priority="357"/>
    <cfRule type="duplicateValues" dxfId="8" priority="358"/>
  </conditionalFormatting>
  <conditionalFormatting sqref="A10">
    <cfRule type="duplicateValues" dxfId="7" priority="10"/>
  </conditionalFormatting>
  <conditionalFormatting sqref="A10">
    <cfRule type="duplicateValues" dxfId="6" priority="11"/>
  </conditionalFormatting>
  <conditionalFormatting sqref="A12">
    <cfRule type="duplicateValues" dxfId="5" priority="12"/>
  </conditionalFormatting>
  <conditionalFormatting sqref="A15 A11">
    <cfRule type="duplicateValues" dxfId="4" priority="13"/>
  </conditionalFormatting>
  <conditionalFormatting sqref="A11:A12 A15">
    <cfRule type="duplicateValues" dxfId="3" priority="14"/>
  </conditionalFormatting>
  <conditionalFormatting sqref="A11:A15">
    <cfRule type="duplicateValues" dxfId="2" priority="15"/>
  </conditionalFormatting>
  <conditionalFormatting sqref="A10:A15">
    <cfRule type="duplicateValues" dxfId="1" priority="16"/>
    <cfRule type="duplicateValues" dxfId="0" priority="17"/>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2021-06-28T15:38:37Z</dcterms:modified>
</cp:coreProperties>
</file>