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22-24\"/>
    </mc:Choice>
  </mc:AlternateContent>
  <xr:revisionPtr revIDLastSave="0" documentId="13_ncr:1_{936C8A9D-6181-4D4C-9207-6511A4507CAF}"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F12" i="6"/>
  <c r="F13" i="6"/>
  <c r="F14" i="6"/>
  <c r="F15" i="6"/>
  <c r="F16" i="6"/>
  <c r="F17" i="6"/>
  <c r="F18" i="6"/>
  <c r="F19" i="6"/>
  <c r="F10" i="6"/>
  <c r="G11" i="6"/>
  <c r="G12" i="6"/>
  <c r="G13" i="6"/>
  <c r="G14" i="6"/>
  <c r="G15" i="6"/>
  <c r="G16" i="6"/>
  <c r="G17" i="6"/>
  <c r="G18" i="6"/>
  <c r="G19" i="6"/>
  <c r="G1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<sst xmlns="http://schemas.openxmlformats.org/spreadsheetml/2006/main" count="22" uniqueCount="22">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</sst>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29">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1" fontId="3" fillId="0" borderId="2" xfId="1" applyNumberFormat="1" applyFont="1" applyBorder="1" applyAlignment="1">
      <alignment horizontal="right"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52208358</v>
          </cell>
          <cell r="G10" t="str">
            <v>222</v>
          </cell>
          <cell r="H10" t="str">
            <v>21</v>
          </cell>
          <cell r="I10" t="str">
            <v>Sobresaliente</v>
          </cell>
          <cell r="J10" t="str">
            <v>No</v>
          </cell>
          <cell r="K10" t="str">
            <v>CUMPLE</v>
          </cell>
          <cell r="L10" t="str">
            <v>BACHILLER ACADÉMICO</v>
          </cell>
          <cell r="M10">
            <v>0</v>
          </cell>
          <cell r="N10">
            <v>0</v>
          </cell>
          <cell r="O10">
            <v>0</v>
          </cell>
          <cell r="P10">
            <v>0</v>
          </cell>
          <cell r="Q10" t="str">
            <v>ECONOMISTA</v>
          </cell>
          <cell r="R10">
            <v>0</v>
          </cell>
          <cell r="S10" t="str">
            <v>ESPECIALISTA EN GESTION FINANCIERA</v>
          </cell>
          <cell r="T10">
            <v>0</v>
          </cell>
          <cell r="U10" t="str">
            <v>MAGÍSTER EN ADMINISTRACION DE NEGOCIOS</v>
          </cell>
          <cell r="V10">
            <v>0</v>
          </cell>
          <cell r="W10">
            <v>244</v>
          </cell>
          <cell r="X10">
            <v>54</v>
          </cell>
          <cell r="Y10" t="str">
            <v>Cumple</v>
          </cell>
          <cell r="Z10">
            <v>190</v>
          </cell>
          <cell r="AA10">
            <v>50</v>
          </cell>
          <cell r="AB10" t="str">
            <v>MAESTRÍA</v>
          </cell>
          <cell r="AC10">
            <v>45</v>
          </cell>
          <cell r="AD10">
            <v>95</v>
          </cell>
          <cell r="AE10">
            <v>100</v>
          </cell>
          <cell r="AF10">
            <v>36775</v>
          </cell>
          <cell r="AG10">
            <v>251.46666666666667</v>
          </cell>
          <cell r="AH10">
            <v>1</v>
          </cell>
        </row>
        <row r="11">
          <cell r="F11">
            <v>3242239</v>
          </cell>
          <cell r="G11" t="str">
            <v>222</v>
          </cell>
          <cell r="H11" t="str">
            <v>21</v>
          </cell>
          <cell r="I11" t="str">
            <v>Sobresaliente</v>
          </cell>
          <cell r="J11" t="str">
            <v>No</v>
          </cell>
          <cell r="K11" t="str">
            <v>CUMPLE</v>
          </cell>
          <cell r="L11" t="str">
            <v>BACHILLER COMERCIAL</v>
          </cell>
          <cell r="M11">
            <v>0</v>
          </cell>
          <cell r="N11">
            <v>0</v>
          </cell>
          <cell r="O11">
            <v>0</v>
          </cell>
          <cell r="P11">
            <v>0</v>
          </cell>
          <cell r="Q11" t="str">
            <v>INGENIERO INDUSTRIAL</v>
          </cell>
          <cell r="R11">
            <v>0</v>
          </cell>
          <cell r="S11" t="str">
            <v>ESPECIALISTA EN GESTIÓN DE PROYECTOS DE INGENIERÍA</v>
          </cell>
          <cell r="T11">
            <v>0</v>
          </cell>
          <cell r="U11" t="str">
            <v>MAGÍSTER EN GESTIÓN HUMANA Y DESARROLLO ORGANIZACIONAL</v>
          </cell>
          <cell r="V11">
            <v>0</v>
          </cell>
          <cell r="W11">
            <v>383</v>
          </cell>
          <cell r="X11">
            <v>54</v>
          </cell>
          <cell r="Y11" t="str">
            <v>Cumple</v>
          </cell>
          <cell r="Z11">
            <v>329</v>
          </cell>
          <cell r="AA11">
            <v>50</v>
          </cell>
          <cell r="AB11" t="str">
            <v>MAESTRÍA</v>
          </cell>
          <cell r="AC11">
            <v>45</v>
          </cell>
          <cell r="AD11">
            <v>95</v>
          </cell>
          <cell r="AE11">
            <v>99.5</v>
          </cell>
          <cell r="AF11">
            <v>36300</v>
          </cell>
          <cell r="AG11">
            <v>267.3</v>
          </cell>
          <cell r="AH11">
            <v>2</v>
          </cell>
        </row>
        <row r="12">
          <cell r="F12">
            <v>52156042</v>
          </cell>
          <cell r="G12" t="str">
            <v>222</v>
          </cell>
          <cell r="H12" t="str">
            <v>21</v>
          </cell>
          <cell r="I12" t="str">
            <v>Sobresaliente</v>
          </cell>
          <cell r="J12" t="str">
            <v>No</v>
          </cell>
          <cell r="K12" t="str">
            <v>CUMPLE</v>
          </cell>
          <cell r="L12" t="str">
            <v>BACHILLER PEDAGÓGICO</v>
          </cell>
          <cell r="M12">
            <v>0</v>
          </cell>
          <cell r="N12">
            <v>0</v>
          </cell>
          <cell r="O12">
            <v>0</v>
          </cell>
          <cell r="P12">
            <v>0</v>
          </cell>
          <cell r="Q12" t="str">
            <v>INGENIERO INDUSTRIAL</v>
          </cell>
          <cell r="R12">
            <v>0</v>
          </cell>
          <cell r="S12" t="str">
            <v>ESPECIALISTA EN GESTIÓN PÚBLICA</v>
          </cell>
          <cell r="T12">
            <v>0</v>
          </cell>
          <cell r="U12" t="str">
            <v>MAGÍSTER EN ADMINISTRACIÓN</v>
          </cell>
          <cell r="V12">
            <v>0</v>
          </cell>
          <cell r="W12">
            <v>218</v>
          </cell>
          <cell r="X12">
            <v>54</v>
          </cell>
          <cell r="Y12" t="str">
            <v>Cumple</v>
          </cell>
          <cell r="Z12">
            <v>164</v>
          </cell>
          <cell r="AA12">
            <v>45</v>
          </cell>
          <cell r="AB12" t="str">
            <v>MAESTRÍA</v>
          </cell>
          <cell r="AC12">
            <v>45</v>
          </cell>
          <cell r="AD12">
            <v>90</v>
          </cell>
          <cell r="AE12">
            <v>100</v>
          </cell>
          <cell r="AF12">
            <v>41306</v>
          </cell>
          <cell r="AG12">
            <v>100.43333333333334</v>
          </cell>
          <cell r="AH12">
            <v>3</v>
          </cell>
        </row>
        <row r="13">
          <cell r="F13">
            <v>38141064</v>
          </cell>
          <cell r="G13" t="str">
            <v>222</v>
          </cell>
          <cell r="H13" t="str">
            <v>21</v>
          </cell>
          <cell r="I13" t="str">
            <v>Sobresaliente</v>
          </cell>
          <cell r="J13" t="str">
            <v>No</v>
          </cell>
          <cell r="K13" t="str">
            <v>CUMPLE</v>
          </cell>
          <cell r="L13" t="str">
            <v>Bachiller Académico</v>
          </cell>
          <cell r="M13">
            <v>0</v>
          </cell>
          <cell r="N13">
            <v>0</v>
          </cell>
          <cell r="O13">
            <v>0</v>
          </cell>
          <cell r="P13">
            <v>0</v>
          </cell>
          <cell r="Q13" t="str">
            <v>ADMINISTRADOR(A) DE EMPRESAS</v>
          </cell>
          <cell r="R13">
            <v>0</v>
          </cell>
          <cell r="S13" t="str">
            <v>ESPECIALISTA EN DERECHO LABORAL Y RELACIONES INDUSTRIALES</v>
          </cell>
          <cell r="T13">
            <v>0</v>
          </cell>
          <cell r="U13" t="str">
            <v>MAGISTER EN GESTION PUBLICA</v>
          </cell>
          <cell r="V13">
            <v>0</v>
          </cell>
          <cell r="W13">
            <v>234</v>
          </cell>
          <cell r="X13">
            <v>54</v>
          </cell>
          <cell r="Y13" t="str">
            <v>Cumple</v>
          </cell>
          <cell r="Z13">
            <v>180</v>
          </cell>
          <cell r="AA13">
            <v>45</v>
          </cell>
          <cell r="AB13" t="str">
            <v>MAESTRÍA</v>
          </cell>
          <cell r="AC13">
            <v>45</v>
          </cell>
          <cell r="AD13">
            <v>90</v>
          </cell>
          <cell r="AE13">
            <v>98.64</v>
          </cell>
          <cell r="AF13">
            <v>37683</v>
          </cell>
          <cell r="AG13">
            <v>221.2</v>
          </cell>
          <cell r="AH13">
            <v>4</v>
          </cell>
        </row>
        <row r="14">
          <cell r="F14">
            <v>80026329</v>
          </cell>
          <cell r="G14" t="str">
            <v>222</v>
          </cell>
          <cell r="H14" t="str">
            <v>21</v>
          </cell>
          <cell r="I14" t="str">
            <v>Sobresaliente</v>
          </cell>
          <cell r="J14" t="str">
            <v>No</v>
          </cell>
          <cell r="K14" t="str">
            <v>CUMPLE</v>
          </cell>
          <cell r="L14" t="str">
            <v>BACHILLER ACADEMICO</v>
          </cell>
          <cell r="M14">
            <v>0</v>
          </cell>
          <cell r="N14">
            <v>0</v>
          </cell>
          <cell r="O14">
            <v>0</v>
          </cell>
          <cell r="P14">
            <v>0</v>
          </cell>
          <cell r="Q14" t="str">
            <v>INGENIERO INDUSTRIAL</v>
          </cell>
          <cell r="R14">
            <v>0</v>
          </cell>
          <cell r="S14" t="str">
            <v>ESPECIALISTA EN GESTIÓN EMPRESARIAL</v>
          </cell>
          <cell r="T14">
            <v>0</v>
          </cell>
          <cell r="U14" t="str">
            <v>MAGÍSTER EN GERENCIA DE SISTEMAS DE INFORMACIÓN Y PROYECTOS TECNOLÓGICOS</v>
          </cell>
          <cell r="V14">
            <v>0</v>
          </cell>
          <cell r="W14">
            <v>135</v>
          </cell>
          <cell r="X14">
            <v>54</v>
          </cell>
          <cell r="Y14" t="str">
            <v>Cumple</v>
          </cell>
          <cell r="Z14">
            <v>81</v>
          </cell>
          <cell r="AA14">
            <v>30</v>
          </cell>
          <cell r="AB14" t="str">
            <v>MAESTRÍA</v>
          </cell>
          <cell r="AC14">
            <v>45</v>
          </cell>
          <cell r="AD14">
            <v>75</v>
          </cell>
          <cell r="AE14">
            <v>98.5</v>
          </cell>
          <cell r="AF14">
            <v>41235</v>
          </cell>
          <cell r="AG14">
            <v>102.8</v>
          </cell>
          <cell r="AH14">
            <v>5</v>
          </cell>
        </row>
        <row r="15">
          <cell r="F15">
            <v>79625863</v>
          </cell>
          <cell r="G15" t="str">
            <v>222</v>
          </cell>
          <cell r="H15" t="str">
            <v>21</v>
          </cell>
          <cell r="I15" t="str">
            <v>Sobresaliente</v>
          </cell>
          <cell r="J15" t="str">
            <v>No</v>
          </cell>
          <cell r="K15" t="str">
            <v>CUMPLE</v>
          </cell>
          <cell r="L15" t="str">
            <v>Bachiller Academico</v>
          </cell>
          <cell r="M15">
            <v>0</v>
          </cell>
          <cell r="N15">
            <v>0</v>
          </cell>
          <cell r="O15">
            <v>0</v>
          </cell>
          <cell r="P15">
            <v>0</v>
          </cell>
          <cell r="Q15" t="str">
            <v>ADMINISTRADOR DE EMPRESAS</v>
          </cell>
          <cell r="R15">
            <v>0</v>
          </cell>
          <cell r="S15" t="str">
            <v>ESPECIALISTA EN DERECHO LABORAL</v>
          </cell>
          <cell r="T15">
            <v>0</v>
          </cell>
          <cell r="U15">
            <v>0</v>
          </cell>
          <cell r="V15">
            <v>0</v>
          </cell>
          <cell r="W15">
            <v>249</v>
          </cell>
          <cell r="X15">
            <v>54</v>
          </cell>
          <cell r="Y15" t="str">
            <v>Cumple</v>
          </cell>
          <cell r="Z15">
            <v>195</v>
          </cell>
          <cell r="AA15">
            <v>50</v>
          </cell>
          <cell r="AB15" t="str">
            <v>No</v>
          </cell>
          <cell r="AC15">
            <v>0</v>
          </cell>
          <cell r="AD15">
            <v>50</v>
          </cell>
          <cell r="AE15">
            <v>100</v>
          </cell>
          <cell r="AF15">
            <v>36616</v>
          </cell>
          <cell r="AG15">
            <v>256.76666666666665</v>
          </cell>
          <cell r="AH15">
            <v>6</v>
          </cell>
        </row>
        <row r="16">
          <cell r="F16">
            <v>79565879</v>
          </cell>
          <cell r="G16" t="str">
            <v>222</v>
          </cell>
          <cell r="H16" t="str">
            <v>21</v>
          </cell>
          <cell r="I16" t="str">
            <v>Sobresaliente</v>
          </cell>
          <cell r="J16" t="str">
            <v>No</v>
          </cell>
          <cell r="K16" t="str">
            <v>CUMPLE</v>
          </cell>
          <cell r="L16" t="str">
            <v>BACHILLER ACADEMICO</v>
          </cell>
          <cell r="M16">
            <v>0</v>
          </cell>
          <cell r="N16">
            <v>0</v>
          </cell>
          <cell r="O16">
            <v>0</v>
          </cell>
          <cell r="P16">
            <v>0</v>
          </cell>
          <cell r="Q16" t="str">
            <v>INGENIERO INDUSTRIAL</v>
          </cell>
          <cell r="R16">
            <v>0</v>
          </cell>
          <cell r="S16" t="str">
            <v>ESPECIALISTA EN ADMINISTRACION DE NEGOCIOS</v>
          </cell>
          <cell r="T16">
            <v>0</v>
          </cell>
          <cell r="U16">
            <v>0</v>
          </cell>
          <cell r="V16">
            <v>0</v>
          </cell>
          <cell r="W16">
            <v>248</v>
          </cell>
          <cell r="X16">
            <v>54</v>
          </cell>
          <cell r="Y16" t="str">
            <v>Cumple</v>
          </cell>
          <cell r="Z16">
            <v>194</v>
          </cell>
          <cell r="AA16">
            <v>50</v>
          </cell>
          <cell r="AB16" t="str">
            <v>No</v>
          </cell>
          <cell r="AC16">
            <v>0</v>
          </cell>
          <cell r="AD16">
            <v>50</v>
          </cell>
          <cell r="AE16">
            <v>100</v>
          </cell>
          <cell r="AF16">
            <v>36662</v>
          </cell>
          <cell r="AG16">
            <v>255.23333333333332</v>
          </cell>
          <cell r="AH16">
            <v>7</v>
          </cell>
        </row>
        <row r="17">
          <cell r="F17">
            <v>51657382</v>
          </cell>
          <cell r="G17" t="str">
            <v>222</v>
          </cell>
          <cell r="H17" t="str">
            <v>21</v>
          </cell>
          <cell r="I17" t="str">
            <v>Sobresaliente</v>
          </cell>
          <cell r="J17" t="str">
            <v>No</v>
          </cell>
          <cell r="K17" t="str">
            <v>CUMPLE</v>
          </cell>
          <cell r="L17" t="str">
            <v>BACHILLER ACADEMICO</v>
          </cell>
          <cell r="M17">
            <v>0</v>
          </cell>
          <cell r="N17" t="str">
            <v>TECNOLÓGO EN GESTIÓN DEL TALENTO HUMANO</v>
          </cell>
          <cell r="O17">
            <v>0</v>
          </cell>
          <cell r="P17">
            <v>0</v>
          </cell>
          <cell r="Q17" t="str">
            <v>ADMINISTRADOR DE EMPRESAS</v>
          </cell>
          <cell r="R17">
            <v>0</v>
          </cell>
          <cell r="S17" t="str">
            <v>ESPECIALISTA EN GESTIÓN PÚBLICA</v>
          </cell>
          <cell r="T17">
            <v>0</v>
          </cell>
          <cell r="U17">
            <v>0</v>
          </cell>
          <cell r="V17">
            <v>0</v>
          </cell>
          <cell r="W17">
            <v>468</v>
          </cell>
          <cell r="X17">
            <v>54</v>
          </cell>
          <cell r="Y17" t="str">
            <v>Cumple</v>
          </cell>
          <cell r="Z17">
            <v>414</v>
          </cell>
          <cell r="AA17">
            <v>50</v>
          </cell>
          <cell r="AB17" t="str">
            <v>No</v>
          </cell>
          <cell r="AC17">
            <v>0</v>
          </cell>
          <cell r="AD17">
            <v>50</v>
          </cell>
          <cell r="AE17">
            <v>100</v>
          </cell>
          <cell r="AF17">
            <v>36731</v>
          </cell>
          <cell r="AG17">
            <v>252.93333333333334</v>
          </cell>
          <cell r="AH17">
            <v>8</v>
          </cell>
        </row>
        <row r="18">
          <cell r="F18">
            <v>50960258</v>
          </cell>
          <cell r="G18" t="str">
            <v>222</v>
          </cell>
          <cell r="H18" t="str">
            <v>21</v>
          </cell>
          <cell r="I18" t="str">
            <v>Sobresaliente</v>
          </cell>
          <cell r="J18" t="str">
            <v>No</v>
          </cell>
          <cell r="K18" t="str">
            <v>CUMPLE</v>
          </cell>
          <cell r="L18" t="str">
            <v>BACHILLER ACADEMICO</v>
          </cell>
          <cell r="M18">
            <v>0</v>
          </cell>
          <cell r="N18">
            <v>0</v>
          </cell>
          <cell r="O18">
            <v>0</v>
          </cell>
          <cell r="P18">
            <v>0</v>
          </cell>
          <cell r="Q18" t="str">
            <v>INGENIERO INDUSTRIAL</v>
          </cell>
          <cell r="R18">
            <v>0</v>
          </cell>
          <cell r="S18" t="str">
            <v>E</v>
          </cell>
          <cell r="T18">
            <v>0</v>
          </cell>
          <cell r="U18" t="str">
            <v>MAGISTER EN INGENIERIA INDUSTRIAL</v>
          </cell>
          <cell r="V18">
            <v>0</v>
          </cell>
          <cell r="W18">
            <v>247</v>
          </cell>
          <cell r="X18">
            <v>54</v>
          </cell>
          <cell r="Y18" t="str">
            <v>Cumple</v>
          </cell>
          <cell r="Z18">
            <v>193</v>
          </cell>
          <cell r="AA18">
            <v>50</v>
          </cell>
          <cell r="AB18" t="str">
            <v>No</v>
          </cell>
          <cell r="AC18">
            <v>0</v>
          </cell>
          <cell r="AD18">
            <v>50</v>
          </cell>
          <cell r="AE18">
            <v>100</v>
          </cell>
          <cell r="AF18">
            <v>37431</v>
          </cell>
          <cell r="AG18">
            <v>229.6</v>
          </cell>
          <cell r="AH18">
            <v>9</v>
          </cell>
        </row>
        <row r="19">
          <cell r="F19">
            <v>79710869</v>
          </cell>
          <cell r="G19" t="str">
            <v>222</v>
          </cell>
          <cell r="H19" t="str">
            <v>21</v>
          </cell>
          <cell r="I19" t="str">
            <v>Sobresaliente</v>
          </cell>
          <cell r="J19" t="str">
            <v>No</v>
          </cell>
          <cell r="K19" t="str">
            <v>CUMPLE</v>
          </cell>
          <cell r="L19" t="str">
            <v>BACHILLER ACADEMICO</v>
          </cell>
          <cell r="M19">
            <v>0</v>
          </cell>
          <cell r="N19">
            <v>0</v>
          </cell>
          <cell r="O19">
            <v>0</v>
          </cell>
          <cell r="P19">
            <v>0</v>
          </cell>
          <cell r="Q19" t="str">
            <v>ADMINISTRADOR(A) DE EMPRESAS</v>
          </cell>
          <cell r="R19">
            <v>0</v>
          </cell>
          <cell r="S19" t="str">
            <v>ESPECIALISTA EN SISTEMAS</v>
          </cell>
          <cell r="T19">
            <v>0</v>
          </cell>
          <cell r="U19">
            <v>0</v>
          </cell>
          <cell r="V19">
            <v>0</v>
          </cell>
          <cell r="W19">
            <v>246</v>
          </cell>
          <cell r="X19">
            <v>54</v>
          </cell>
          <cell r="Y19" t="str">
            <v>Cumple</v>
          </cell>
          <cell r="Z19">
            <v>192</v>
          </cell>
          <cell r="AA19">
            <v>50</v>
          </cell>
          <cell r="AB19" t="str">
            <v>No</v>
          </cell>
          <cell r="AC19">
            <v>0</v>
          </cell>
          <cell r="AD19">
            <v>50</v>
          </cell>
          <cell r="AE19">
            <v>100</v>
          </cell>
          <cell r="AF19">
            <v>37739</v>
          </cell>
          <cell r="AG19">
            <v>219.33333333333334</v>
          </cell>
          <cell r="AH19">
            <v>10</v>
          </cell>
        </row>
        <row r="20">
          <cell r="F20">
            <v>19302721</v>
          </cell>
          <cell r="G20" t="str">
            <v>222</v>
          </cell>
          <cell r="H20" t="str">
            <v>21</v>
          </cell>
          <cell r="I20" t="str">
            <v>Sobresaliente</v>
          </cell>
          <cell r="J20" t="str">
            <v>No</v>
          </cell>
          <cell r="K20" t="str">
            <v>CUMPLE</v>
          </cell>
          <cell r="L20" t="str">
            <v xml:space="preserve">BACHILLER </v>
          </cell>
          <cell r="M20">
            <v>0</v>
          </cell>
          <cell r="N20">
            <v>0</v>
          </cell>
          <cell r="O20">
            <v>0</v>
          </cell>
          <cell r="P20">
            <v>0</v>
          </cell>
          <cell r="Q20" t="str">
            <v>ADMINISTRADOR PUBLICO</v>
          </cell>
          <cell r="R20">
            <v>0</v>
          </cell>
          <cell r="S20" t="str">
            <v>ESPECIALISTA EN GESTION PUBLICA</v>
          </cell>
          <cell r="T20">
            <v>0</v>
          </cell>
          <cell r="U20">
            <v>0</v>
          </cell>
          <cell r="V20">
            <v>0</v>
          </cell>
          <cell r="W20">
            <v>241</v>
          </cell>
          <cell r="X20">
            <v>54</v>
          </cell>
          <cell r="Y20" t="str">
            <v>Cumple</v>
          </cell>
          <cell r="Z20">
            <v>187</v>
          </cell>
          <cell r="AA20">
            <v>50</v>
          </cell>
          <cell r="AB20" t="str">
            <v>No</v>
          </cell>
          <cell r="AC20">
            <v>0</v>
          </cell>
          <cell r="AD20">
            <v>50</v>
          </cell>
          <cell r="AE20">
            <v>100</v>
          </cell>
          <cell r="AF20">
            <v>40407</v>
          </cell>
          <cell r="AG20">
            <v>130.4</v>
          </cell>
          <cell r="AH20">
            <v>11</v>
          </cell>
        </row>
        <row r="21">
          <cell r="F21">
            <v>51859034</v>
          </cell>
          <cell r="G21" t="str">
            <v>222</v>
          </cell>
          <cell r="H21" t="str">
            <v>21</v>
          </cell>
          <cell r="I21" t="str">
            <v>Sobresaliente</v>
          </cell>
          <cell r="J21" t="str">
            <v>No</v>
          </cell>
          <cell r="K21" t="str">
            <v>CUMPLE</v>
          </cell>
          <cell r="L21" t="str">
            <v>Bachiller académico</v>
          </cell>
          <cell r="M21">
            <v>0</v>
          </cell>
          <cell r="N21">
            <v>0</v>
          </cell>
          <cell r="O21">
            <v>0</v>
          </cell>
          <cell r="P21">
            <v>0</v>
          </cell>
          <cell r="Q21" t="str">
            <v>ECONOMISTA</v>
          </cell>
          <cell r="R21">
            <v>0</v>
          </cell>
          <cell r="S21" t="str">
            <v>ESPECIALISTA EN GESTIÓN PÚBLICA</v>
          </cell>
          <cell r="T21">
            <v>0</v>
          </cell>
          <cell r="U21">
            <v>0</v>
          </cell>
          <cell r="V21">
            <v>0</v>
          </cell>
          <cell r="W21">
            <v>285</v>
          </cell>
          <cell r="X21">
            <v>54</v>
          </cell>
          <cell r="Y21" t="str">
            <v>Cumple</v>
          </cell>
          <cell r="Z21">
            <v>231</v>
          </cell>
          <cell r="AA21">
            <v>50</v>
          </cell>
          <cell r="AB21" t="str">
            <v>No</v>
          </cell>
          <cell r="AC21">
            <v>0</v>
          </cell>
          <cell r="AD21">
            <v>50</v>
          </cell>
          <cell r="AE21">
            <v>100</v>
          </cell>
          <cell r="AF21">
            <v>40604</v>
          </cell>
          <cell r="AG21">
            <v>123.83333333333333</v>
          </cell>
          <cell r="AH21">
            <v>12</v>
          </cell>
        </row>
        <row r="22">
          <cell r="F22">
            <v>19296015</v>
          </cell>
          <cell r="G22" t="str">
            <v>222</v>
          </cell>
          <cell r="H22" t="str">
            <v>21</v>
          </cell>
          <cell r="I22" t="str">
            <v>Sobresaliente</v>
          </cell>
          <cell r="J22" t="str">
            <v>No</v>
          </cell>
          <cell r="K22" t="str">
            <v>CUMPLE</v>
          </cell>
          <cell r="L22" t="str">
            <v>BACHILLER ACADEMICO</v>
          </cell>
          <cell r="M22">
            <v>0</v>
          </cell>
          <cell r="N22">
            <v>0</v>
          </cell>
          <cell r="O22">
            <v>0</v>
          </cell>
          <cell r="P22">
            <v>0</v>
          </cell>
          <cell r="Q22" t="str">
            <v>INGENIERO INDUSTRIAL</v>
          </cell>
          <cell r="R22">
            <v>0</v>
          </cell>
          <cell r="S22" t="str">
            <v>ESPECIALISTA EN GESTIÓN PÚBLICA</v>
          </cell>
          <cell r="T22">
            <v>0</v>
          </cell>
          <cell r="U22">
            <v>0</v>
          </cell>
          <cell r="V22">
            <v>0</v>
          </cell>
          <cell r="W22">
            <v>311</v>
          </cell>
          <cell r="X22">
            <v>54</v>
          </cell>
          <cell r="Y22" t="str">
            <v>Cumple</v>
          </cell>
          <cell r="Z22">
            <v>257</v>
          </cell>
          <cell r="AA22">
            <v>50</v>
          </cell>
          <cell r="AB22" t="str">
            <v>No</v>
          </cell>
          <cell r="AC22">
            <v>0</v>
          </cell>
          <cell r="AD22">
            <v>50</v>
          </cell>
          <cell r="AE22">
            <v>100</v>
          </cell>
          <cell r="AF22">
            <v>40679</v>
          </cell>
          <cell r="AG22">
            <v>121.33333333333333</v>
          </cell>
          <cell r="AH22">
            <v>13</v>
          </cell>
        </row>
        <row r="23">
          <cell r="F23">
            <v>39756988</v>
          </cell>
          <cell r="G23" t="str">
            <v>222</v>
          </cell>
          <cell r="H23" t="str">
            <v>21</v>
          </cell>
          <cell r="I23" t="str">
            <v>Sobresaliente</v>
          </cell>
          <cell r="J23" t="str">
            <v>No</v>
          </cell>
          <cell r="K23" t="str">
            <v>CUMPLE</v>
          </cell>
          <cell r="L23" t="str">
            <v>Bachiller Académico</v>
          </cell>
          <cell r="M23">
            <v>0</v>
          </cell>
          <cell r="N23">
            <v>0</v>
          </cell>
          <cell r="O23">
            <v>0</v>
          </cell>
          <cell r="P23">
            <v>0</v>
          </cell>
          <cell r="Q23" t="str">
            <v>ADMINISTRACION DE EMPRESAS</v>
          </cell>
          <cell r="R23">
            <v>0</v>
          </cell>
          <cell r="S23" t="str">
            <v>ESPECIALIZACION EN GERENCIA INTEGRAL DE PROYECTOS</v>
          </cell>
          <cell r="T23">
            <v>0</v>
          </cell>
          <cell r="U23">
            <v>0</v>
          </cell>
          <cell r="V23">
            <v>0</v>
          </cell>
          <cell r="W23">
            <v>312</v>
          </cell>
          <cell r="X23">
            <v>54</v>
          </cell>
          <cell r="Y23" t="str">
            <v>Cumple</v>
          </cell>
          <cell r="Z23">
            <v>258</v>
          </cell>
          <cell r="AA23">
            <v>50</v>
          </cell>
          <cell r="AB23" t="str">
            <v>No</v>
          </cell>
          <cell r="AC23">
            <v>0</v>
          </cell>
          <cell r="AD23">
            <v>50</v>
          </cell>
          <cell r="AE23">
            <v>98.84</v>
          </cell>
          <cell r="AF23">
            <v>36654</v>
          </cell>
          <cell r="AG23">
            <v>255.5</v>
          </cell>
          <cell r="AH23">
            <v>14</v>
          </cell>
        </row>
        <row r="24">
          <cell r="F24">
            <v>52583707</v>
          </cell>
          <cell r="G24" t="str">
            <v>222</v>
          </cell>
          <cell r="H24" t="str">
            <v>21</v>
          </cell>
          <cell r="I24" t="str">
            <v>Sobresaliente</v>
          </cell>
          <cell r="J24" t="str">
            <v>No</v>
          </cell>
          <cell r="K24" t="str">
            <v>CUMPLE</v>
          </cell>
          <cell r="L24" t="str">
            <v>BACHILLER ACADEMICO</v>
          </cell>
          <cell r="M24">
            <v>0</v>
          </cell>
          <cell r="N24">
            <v>0</v>
          </cell>
          <cell r="O24">
            <v>0</v>
          </cell>
          <cell r="P24">
            <v>0</v>
          </cell>
          <cell r="Q24" t="str">
            <v>ADMINISTRADOR DE EMPRESAS</v>
          </cell>
          <cell r="R24">
            <v>0</v>
          </cell>
          <cell r="S24" t="str">
            <v>E</v>
          </cell>
          <cell r="T24">
            <v>0</v>
          </cell>
          <cell r="U24" t="str">
            <v>MAGÍSTER EN INGENIERÍA DE PROCESOS</v>
          </cell>
          <cell r="V24">
            <v>0</v>
          </cell>
          <cell r="W24">
            <v>228</v>
          </cell>
          <cell r="X24">
            <v>54</v>
          </cell>
          <cell r="Y24" t="str">
            <v>Cumple</v>
          </cell>
          <cell r="Z24">
            <v>174</v>
          </cell>
          <cell r="AA24">
            <v>45</v>
          </cell>
          <cell r="AB24" t="str">
            <v>No</v>
          </cell>
          <cell r="AC24">
            <v>0</v>
          </cell>
          <cell r="AD24">
            <v>45</v>
          </cell>
          <cell r="AE24">
            <v>100</v>
          </cell>
          <cell r="AF24">
            <v>37266</v>
          </cell>
          <cell r="AG24">
            <v>235.1</v>
          </cell>
          <cell r="AH24">
            <v>15</v>
          </cell>
        </row>
        <row r="25">
          <cell r="F25">
            <v>52268301</v>
          </cell>
          <cell r="G25" t="str">
            <v>222</v>
          </cell>
          <cell r="H25" t="str">
            <v>21</v>
          </cell>
          <cell r="I25" t="str">
            <v>Sobresaliente</v>
          </cell>
          <cell r="J25" t="str">
            <v>No</v>
          </cell>
          <cell r="K25" t="str">
            <v>CUMPLE</v>
          </cell>
          <cell r="L25" t="str">
            <v>BACHILLER</v>
          </cell>
          <cell r="M25">
            <v>0</v>
          </cell>
          <cell r="N25">
            <v>0</v>
          </cell>
          <cell r="O25">
            <v>0</v>
          </cell>
          <cell r="P25">
            <v>0</v>
          </cell>
          <cell r="Q25" t="str">
            <v>ECONOMISTA</v>
          </cell>
          <cell r="R25">
            <v>0</v>
          </cell>
          <cell r="S25" t="str">
            <v>ESPECIALISTA EN GERENCIA DE RECURSOS HUMANOS</v>
          </cell>
          <cell r="T25">
            <v>0</v>
          </cell>
          <cell r="U25">
            <v>0</v>
          </cell>
          <cell r="V25">
            <v>0</v>
          </cell>
          <cell r="W25">
            <v>168</v>
          </cell>
          <cell r="X25">
            <v>54</v>
          </cell>
          <cell r="Y25" t="str">
            <v>Cumple</v>
          </cell>
          <cell r="Z25">
            <v>114</v>
          </cell>
          <cell r="AA25">
            <v>40</v>
          </cell>
          <cell r="AB25" t="str">
            <v>No</v>
          </cell>
          <cell r="AC25">
            <v>0</v>
          </cell>
          <cell r="AD25">
            <v>40</v>
          </cell>
          <cell r="AE25">
            <v>100</v>
          </cell>
          <cell r="AF25">
            <v>40725</v>
          </cell>
          <cell r="AG25">
            <v>119.8</v>
          </cell>
          <cell r="AH25">
            <v>16</v>
          </cell>
        </row>
        <row r="26">
          <cell r="F26">
            <v>79900947</v>
          </cell>
          <cell r="G26" t="str">
            <v>222</v>
          </cell>
          <cell r="H26" t="str">
            <v>21</v>
          </cell>
          <cell r="I26" t="str">
            <v>Sobresaliente</v>
          </cell>
          <cell r="J26" t="str">
            <v>No</v>
          </cell>
          <cell r="K26" t="str">
            <v>CUMPLE</v>
          </cell>
          <cell r="L26" t="str">
            <v>BACHILLER</v>
          </cell>
          <cell r="M26">
            <v>0</v>
          </cell>
          <cell r="N26">
            <v>0</v>
          </cell>
          <cell r="O26">
            <v>0</v>
          </cell>
          <cell r="P26">
            <v>0</v>
          </cell>
          <cell r="Q26" t="str">
            <v>CONTADOR(A) PUBLICO(A)</v>
          </cell>
          <cell r="R26">
            <v>0</v>
          </cell>
          <cell r="S26" t="str">
            <v>ESPECIALISTA EN GERENCIA Y ADMINISTRACION FINANCIERA</v>
          </cell>
          <cell r="T26">
            <v>0</v>
          </cell>
          <cell r="U26">
            <v>0</v>
          </cell>
          <cell r="V26">
            <v>0</v>
          </cell>
          <cell r="W26">
            <v>168</v>
          </cell>
          <cell r="X26">
            <v>54</v>
          </cell>
          <cell r="Y26" t="str">
            <v>Cumple</v>
          </cell>
          <cell r="Z26">
            <v>114</v>
          </cell>
          <cell r="AA26">
            <v>40</v>
          </cell>
          <cell r="AB26" t="str">
            <v>No</v>
          </cell>
          <cell r="AC26">
            <v>0</v>
          </cell>
          <cell r="AD26">
            <v>40</v>
          </cell>
          <cell r="AE26">
            <v>100</v>
          </cell>
          <cell r="AF26">
            <v>43661</v>
          </cell>
          <cell r="AG26">
            <v>21.933333333333334</v>
          </cell>
          <cell r="AH26">
            <v>17</v>
          </cell>
        </row>
        <row r="27">
          <cell r="F27">
            <v>79950129</v>
          </cell>
          <cell r="G27" t="str">
            <v>222</v>
          </cell>
          <cell r="H27" t="str">
            <v>21</v>
          </cell>
          <cell r="I27" t="str">
            <v>Sobresaliente</v>
          </cell>
          <cell r="J27" t="str">
            <v>No</v>
          </cell>
          <cell r="K27" t="str">
            <v>CUMPLE</v>
          </cell>
          <cell r="L27" t="str">
            <v>BACHILLER ACADEMICO</v>
          </cell>
          <cell r="M27">
            <v>0</v>
          </cell>
          <cell r="N27">
            <v>0</v>
          </cell>
          <cell r="O27">
            <v>0</v>
          </cell>
          <cell r="P27">
            <v>0</v>
          </cell>
          <cell r="Q27" t="str">
            <v>CONTADOR(A) PUBLICO(A)</v>
          </cell>
          <cell r="R27">
            <v>0</v>
          </cell>
          <cell r="S27" t="str">
            <v>ESPECIALISTA EN AUDITORIA Y ADMINISTRACION DE LA INFORMACION TRIBUTARIA</v>
          </cell>
          <cell r="T27">
            <v>0</v>
          </cell>
          <cell r="U27">
            <v>0</v>
          </cell>
          <cell r="V27">
            <v>0</v>
          </cell>
          <cell r="W27">
            <v>152</v>
          </cell>
          <cell r="X27">
            <v>54</v>
          </cell>
          <cell r="Y27" t="str">
            <v>Cumple</v>
          </cell>
          <cell r="Z27">
            <v>98</v>
          </cell>
          <cell r="AA27">
            <v>35</v>
          </cell>
          <cell r="AB27" t="str">
            <v>No</v>
          </cell>
          <cell r="AC27">
            <v>0</v>
          </cell>
          <cell r="AD27">
            <v>35</v>
          </cell>
          <cell r="AE27">
            <v>100</v>
          </cell>
          <cell r="AF27">
            <v>43648</v>
          </cell>
          <cell r="AG27">
            <v>22.366666666666667</v>
          </cell>
          <cell r="AH27">
            <v>18</v>
          </cell>
        </row>
        <row r="28">
          <cell r="F28">
            <v>65742185</v>
          </cell>
          <cell r="G28" t="str">
            <v>219</v>
          </cell>
          <cell r="H28" t="str">
            <v>18</v>
          </cell>
          <cell r="I28" t="str">
            <v>Sobresaliente</v>
          </cell>
          <cell r="J28" t="str">
            <v>No</v>
          </cell>
          <cell r="K28" t="str">
            <v>CUMPLE</v>
          </cell>
          <cell r="L28" t="str">
            <v>Bachiller académico</v>
          </cell>
          <cell r="M28">
            <v>0</v>
          </cell>
          <cell r="N28">
            <v>0</v>
          </cell>
          <cell r="O28">
            <v>0</v>
          </cell>
          <cell r="P28">
            <v>0</v>
          </cell>
          <cell r="Q28" t="str">
            <v>ADMINISTRADOR DE EMPRESAS</v>
          </cell>
          <cell r="R28">
            <v>0</v>
          </cell>
          <cell r="S28" t="str">
            <v>ESPECIALISTA EN GERENCIA ESTRATEGICA DE MERCADEO</v>
          </cell>
          <cell r="T28">
            <v>0</v>
          </cell>
          <cell r="U28" t="str">
            <v>MAGÍSTER EN ADMINISTRACIÓN DE ORGANIZACIONES</v>
          </cell>
          <cell r="V28">
            <v>0</v>
          </cell>
          <cell r="W28">
            <v>337</v>
          </cell>
          <cell r="X28">
            <v>54</v>
          </cell>
          <cell r="Y28" t="str">
            <v>Cumple</v>
          </cell>
          <cell r="Z28">
            <v>283</v>
          </cell>
          <cell r="AA28">
            <v>50</v>
          </cell>
          <cell r="AB28" t="str">
            <v>MAESTRÍA</v>
          </cell>
          <cell r="AC28">
            <v>45</v>
          </cell>
          <cell r="AD28">
            <v>95</v>
          </cell>
          <cell r="AE28">
            <v>97.73</v>
          </cell>
          <cell r="AF28">
            <v>43678</v>
          </cell>
          <cell r="AG28">
            <v>21.366666666666667</v>
          </cell>
          <cell r="AH28">
            <v>19</v>
          </cell>
        </row>
        <row r="29">
          <cell r="F29">
            <v>10289212</v>
          </cell>
          <cell r="G29" t="str">
            <v>219</v>
          </cell>
          <cell r="H29" t="str">
            <v>18</v>
          </cell>
          <cell r="I29" t="str">
            <v>Sobresaliente</v>
          </cell>
          <cell r="J29" t="str">
            <v>No</v>
          </cell>
          <cell r="K29" t="str">
            <v>CUMPLE</v>
          </cell>
          <cell r="L29" t="str">
            <v>BACHILLER ACADÉMICO</v>
          </cell>
          <cell r="M29">
            <v>0</v>
          </cell>
          <cell r="N29">
            <v>0</v>
          </cell>
          <cell r="O29">
            <v>0</v>
          </cell>
          <cell r="P29">
            <v>0</v>
          </cell>
          <cell r="Q29" t="str">
            <v>ADMINISTRADOR PUBLICO</v>
          </cell>
          <cell r="R29">
            <v>0</v>
          </cell>
          <cell r="S29" t="str">
            <v>ESPECIALISTA EN GERENCIA DE PROYECTOS EDUCATIVOS INSTITUCIONALES</v>
          </cell>
          <cell r="T29">
            <v>0</v>
          </cell>
          <cell r="U29" t="str">
            <v>MAGISTER EN EDUCACIÓN</v>
          </cell>
          <cell r="V29">
            <v>0</v>
          </cell>
          <cell r="W29">
            <v>261</v>
          </cell>
          <cell r="X29">
            <v>54</v>
          </cell>
          <cell r="Y29" t="str">
            <v>Cumple</v>
          </cell>
          <cell r="Z29">
            <v>207</v>
          </cell>
          <cell r="AA29">
            <v>50</v>
          </cell>
          <cell r="AB29" t="str">
            <v>MAESTRÍA</v>
          </cell>
          <cell r="AC29">
            <v>45</v>
          </cell>
          <cell r="AD29">
            <v>95</v>
          </cell>
          <cell r="AE29">
            <v>97.41</v>
          </cell>
          <cell r="AF29">
            <v>40087</v>
          </cell>
          <cell r="AG29">
            <v>141.06666666666666</v>
          </cell>
          <cell r="AH29">
            <v>20</v>
          </cell>
        </row>
        <row r="30">
          <cell r="F30">
            <v>79601122</v>
          </cell>
          <cell r="G30" t="str">
            <v>219</v>
          </cell>
          <cell r="H30" t="str">
            <v>18</v>
          </cell>
          <cell r="I30" t="str">
            <v>Sobresaliente</v>
          </cell>
          <cell r="J30" t="str">
            <v>No</v>
          </cell>
          <cell r="K30" t="str">
            <v>CUMPLE</v>
          </cell>
          <cell r="L30" t="str">
            <v>BACHILLER ACADEMICO</v>
          </cell>
          <cell r="M30">
            <v>0</v>
          </cell>
          <cell r="N30">
            <v>0</v>
          </cell>
          <cell r="O30">
            <v>0</v>
          </cell>
          <cell r="P30">
            <v>0</v>
          </cell>
          <cell r="Q30" t="str">
            <v>ECONOMÍA</v>
          </cell>
          <cell r="R30">
            <v>0</v>
          </cell>
          <cell r="S30" t="str">
            <v>ESPECIALIZACIÓN EN PEDAGOGIA</v>
          </cell>
          <cell r="T30">
            <v>0</v>
          </cell>
          <cell r="U30" t="str">
            <v>MAESTRÍA EN GESTIÓN DE LA EDUCACIÓN VIRTUAL</v>
          </cell>
          <cell r="V30">
            <v>0</v>
          </cell>
          <cell r="W30">
            <v>476</v>
          </cell>
          <cell r="X30">
            <v>54</v>
          </cell>
          <cell r="Y30" t="str">
            <v>Cumple</v>
          </cell>
          <cell r="Z30">
            <v>422</v>
          </cell>
          <cell r="AA30">
            <v>50</v>
          </cell>
          <cell r="AB30" t="str">
            <v>MAESTRÍA</v>
          </cell>
          <cell r="AC30">
            <v>45</v>
          </cell>
          <cell r="AD30">
            <v>95</v>
          </cell>
          <cell r="AE30">
            <v>95.3</v>
          </cell>
          <cell r="AF30">
            <v>36768</v>
          </cell>
          <cell r="AG30">
            <v>251.7</v>
          </cell>
          <cell r="AH30">
            <v>21</v>
          </cell>
        </row>
        <row r="31">
          <cell r="F31">
            <v>52600238</v>
          </cell>
          <cell r="G31" t="str">
            <v>219</v>
          </cell>
          <cell r="H31" t="str">
            <v>18</v>
          </cell>
          <cell r="I31" t="str">
            <v>Sobresaliente</v>
          </cell>
          <cell r="J31" t="str">
            <v>No</v>
          </cell>
          <cell r="K31" t="str">
            <v>CUMPLE</v>
          </cell>
          <cell r="L31" t="str">
            <v>BACHILLER TECNICO COMERCIAL</v>
          </cell>
          <cell r="M31">
            <v>0</v>
          </cell>
          <cell r="N31">
            <v>0</v>
          </cell>
          <cell r="O31">
            <v>0</v>
          </cell>
          <cell r="P31">
            <v>0</v>
          </cell>
          <cell r="Q31" t="str">
            <v>CONTADOR PUBLICO</v>
          </cell>
          <cell r="R31">
            <v>0</v>
          </cell>
          <cell r="S31" t="str">
            <v>ESPECIALISTA EN REVISORIA FISCAL</v>
          </cell>
          <cell r="T31" t="str">
            <v>ESPECIALIZACIÓN EN GESTIÓN PÚBLICA</v>
          </cell>
          <cell r="U31">
            <v>0</v>
          </cell>
          <cell r="V31">
            <v>0</v>
          </cell>
          <cell r="W31">
            <v>333</v>
          </cell>
          <cell r="X31">
            <v>54</v>
          </cell>
          <cell r="Y31" t="str">
            <v>Cumple</v>
          </cell>
          <cell r="Z31">
            <v>279</v>
          </cell>
          <cell r="AA31">
            <v>50</v>
          </cell>
          <cell r="AB31" t="str">
            <v>ESPECIALIZACIÓN PROFESIONAL</v>
          </cell>
          <cell r="AC31">
            <v>40</v>
          </cell>
          <cell r="AD31">
            <v>90</v>
          </cell>
          <cell r="AE31">
            <v>100</v>
          </cell>
          <cell r="AF31">
            <v>34015</v>
          </cell>
          <cell r="AG31">
            <v>343.46666666666664</v>
          </cell>
          <cell r="AH31">
            <v>22</v>
          </cell>
        </row>
        <row r="32">
          <cell r="F32">
            <v>52056163</v>
          </cell>
          <cell r="G32" t="str">
            <v>219</v>
          </cell>
          <cell r="H32" t="str">
            <v>18</v>
          </cell>
          <cell r="I32" t="str">
            <v>Sobresaliente</v>
          </cell>
          <cell r="J32" t="str">
            <v>No</v>
          </cell>
          <cell r="K32" t="str">
            <v>CUMPLE</v>
          </cell>
          <cell r="L32" t="str">
            <v>BACHILLER ACADEMICO</v>
          </cell>
          <cell r="M32">
            <v>0</v>
          </cell>
          <cell r="N32">
            <v>0</v>
          </cell>
          <cell r="O32">
            <v>0</v>
          </cell>
          <cell r="P32">
            <v>0</v>
          </cell>
          <cell r="Q32" t="str">
            <v>ADMINISTRACION DE EMPRESAS</v>
          </cell>
          <cell r="R32">
            <v>0</v>
          </cell>
          <cell r="S32" t="str">
            <v>ESPECIALIZACION EN LEGISLACION EDUCATIVA Y PROCEDIMIENTOS</v>
          </cell>
          <cell r="T32" t="str">
            <v>ESPECIALIZACION EN GESTION PARA EL DESARROLLO HUMANO EN LA ORGANIZACION</v>
          </cell>
          <cell r="U32">
            <v>0</v>
          </cell>
          <cell r="V32">
            <v>0</v>
          </cell>
          <cell r="W32">
            <v>335</v>
          </cell>
          <cell r="X32">
            <v>54</v>
          </cell>
          <cell r="Y32" t="str">
            <v>Cumple</v>
          </cell>
          <cell r="Z32">
            <v>281</v>
          </cell>
          <cell r="AA32">
            <v>50</v>
          </cell>
          <cell r="AB32" t="str">
            <v>ESPECIALIZACIÓN PROFESIONAL</v>
          </cell>
          <cell r="AC32">
            <v>40</v>
          </cell>
          <cell r="AD32">
            <v>90</v>
          </cell>
          <cell r="AE32">
            <v>100</v>
          </cell>
          <cell r="AF32">
            <v>34015</v>
          </cell>
          <cell r="AG32">
            <v>343.46666666666664</v>
          </cell>
          <cell r="AH32">
            <v>23</v>
          </cell>
        </row>
        <row r="33">
          <cell r="F33">
            <v>27451477</v>
          </cell>
          <cell r="G33" t="str">
            <v>219</v>
          </cell>
          <cell r="H33" t="str">
            <v>18</v>
          </cell>
          <cell r="I33" t="str">
            <v>Sobresaliente</v>
          </cell>
          <cell r="J33" t="str">
            <v>No</v>
          </cell>
          <cell r="K33" t="str">
            <v>CUMPLE</v>
          </cell>
          <cell r="L33" t="str">
            <v>Bachiller academico</v>
          </cell>
          <cell r="M33">
            <v>0</v>
          </cell>
          <cell r="N33">
            <v>0</v>
          </cell>
          <cell r="O33">
            <v>0</v>
          </cell>
          <cell r="P33">
            <v>0</v>
          </cell>
          <cell r="Q33" t="str">
            <v>INGENIERO DE SISTEMAS</v>
          </cell>
          <cell r="R33">
            <v>0</v>
          </cell>
          <cell r="S33" t="str">
            <v>ESPECIALISTA EN AUDITORIA DE SISTEMAS</v>
          </cell>
          <cell r="T33">
            <v>0</v>
          </cell>
          <cell r="U33" t="str">
            <v>MAGÍSTER EN GERENCIA ESTRATÉGICA DE TECNOLOGÍAS DE INFORMACIÓN</v>
          </cell>
          <cell r="V33">
            <v>0</v>
          </cell>
          <cell r="W33">
            <v>197</v>
          </cell>
          <cell r="X33">
            <v>54</v>
          </cell>
          <cell r="Y33" t="str">
            <v>Cumple</v>
          </cell>
          <cell r="Z33">
            <v>143</v>
          </cell>
          <cell r="AA33">
            <v>45</v>
          </cell>
          <cell r="AB33" t="str">
            <v>MAESTRÍA</v>
          </cell>
          <cell r="AC33">
            <v>45</v>
          </cell>
          <cell r="AD33">
            <v>90</v>
          </cell>
          <cell r="AE33">
            <v>100</v>
          </cell>
          <cell r="AF33">
            <v>41122</v>
          </cell>
          <cell r="AG33">
            <v>106.56666666666666</v>
          </cell>
          <cell r="AH33">
            <v>24</v>
          </cell>
        </row>
        <row r="34">
          <cell r="F34">
            <v>79285823</v>
          </cell>
          <cell r="G34" t="str">
            <v>219</v>
          </cell>
          <cell r="H34" t="str">
            <v>18</v>
          </cell>
          <cell r="I34" t="str">
            <v>Sobresaliente</v>
          </cell>
          <cell r="J34" t="str">
            <v>No</v>
          </cell>
          <cell r="K34" t="str">
            <v>CUMPLE</v>
          </cell>
          <cell r="L34" t="str">
            <v>BACHILLER TECNICO INDUSTRIAL</v>
          </cell>
          <cell r="M34">
            <v>0</v>
          </cell>
          <cell r="N34">
            <v>0</v>
          </cell>
          <cell r="O34">
            <v>0</v>
          </cell>
          <cell r="P34">
            <v>0</v>
          </cell>
          <cell r="Q34" t="str">
            <v>ECONOMISTA</v>
          </cell>
          <cell r="R34" t="str">
            <v>CONTADURIA PUBLICA</v>
          </cell>
          <cell r="S34" t="str">
            <v>ESPECIALISTA EN DOCENCIA UNIVERSITARIA</v>
          </cell>
          <cell r="T34" t="str">
            <v>ESPECIALIZACIÓN EN GERENCIA FINANCIERA</v>
          </cell>
          <cell r="U34">
            <v>0</v>
          </cell>
          <cell r="V34">
            <v>0</v>
          </cell>
          <cell r="W34">
            <v>259</v>
          </cell>
          <cell r="X34">
            <v>54</v>
          </cell>
          <cell r="Y34" t="str">
            <v>Cumple</v>
          </cell>
          <cell r="Z34">
            <v>205</v>
          </cell>
          <cell r="AA34">
            <v>50</v>
          </cell>
          <cell r="AB34" t="str">
            <v>ESPECIALIZACIÓN PROFESIONAL</v>
          </cell>
          <cell r="AC34">
            <v>40</v>
          </cell>
          <cell r="AD34">
            <v>90</v>
          </cell>
          <cell r="AE34">
            <v>100</v>
          </cell>
          <cell r="AF34">
            <v>43438</v>
          </cell>
          <cell r="AG34">
            <v>29.366666666666667</v>
          </cell>
          <cell r="AH34">
            <v>25</v>
          </cell>
        </row>
        <row r="35">
          <cell r="F35">
            <v>86065823</v>
          </cell>
          <cell r="G35" t="str">
            <v>219</v>
          </cell>
          <cell r="H35" t="str">
            <v>18</v>
          </cell>
          <cell r="I35" t="str">
            <v>Sobresaliente</v>
          </cell>
          <cell r="J35" t="str">
            <v>No</v>
          </cell>
          <cell r="K35" t="str">
            <v>CUMPLE</v>
          </cell>
          <cell r="L35" t="str">
            <v>BACHILLER ACADEMICO</v>
          </cell>
          <cell r="M35">
            <v>0</v>
          </cell>
          <cell r="N35">
            <v>0</v>
          </cell>
          <cell r="O35">
            <v>0</v>
          </cell>
          <cell r="P35" t="str">
            <v>ESPECIALISTA TECNOLÓGICO EN  GERENCIA DE PROYECTOS INFORMÁTICOS</v>
          </cell>
          <cell r="Q35" t="str">
            <v>INGENIERO DE SISTEMAS</v>
          </cell>
          <cell r="R35">
            <v>0</v>
          </cell>
          <cell r="S35" t="str">
            <v>ESPECIALISTA EN GOBIERNO Y GESTIÓN PÚBLICA TERRITORIALES</v>
          </cell>
          <cell r="T35">
            <v>0</v>
          </cell>
          <cell r="U35" t="str">
            <v>MAESTRA EN GOBIERNO DEL TERRITORIO Y GESTIÓN PÚBLICA</v>
          </cell>
          <cell r="V35">
            <v>0</v>
          </cell>
          <cell r="W35">
            <v>216</v>
          </cell>
          <cell r="X35">
            <v>54</v>
          </cell>
          <cell r="Y35" t="str">
            <v>Cumple</v>
          </cell>
          <cell r="Z35">
            <v>162</v>
          </cell>
          <cell r="AA35">
            <v>45</v>
          </cell>
          <cell r="AB35" t="str">
            <v>MAESTRÍA</v>
          </cell>
          <cell r="AC35">
            <v>45</v>
          </cell>
          <cell r="AD35">
            <v>90</v>
          </cell>
          <cell r="AE35">
            <v>98.71</v>
          </cell>
          <cell r="AF35">
            <v>41122</v>
          </cell>
          <cell r="AG35">
            <v>106.56666666666666</v>
          </cell>
          <cell r="AH35">
            <v>26</v>
          </cell>
        </row>
        <row r="36">
          <cell r="F36">
            <v>80761475</v>
          </cell>
          <cell r="G36" t="str">
            <v>219</v>
          </cell>
          <cell r="H36" t="str">
            <v>18</v>
          </cell>
          <cell r="I36" t="str">
            <v>Sobresaliente</v>
          </cell>
          <cell r="J36" t="str">
            <v>No</v>
          </cell>
          <cell r="K36" t="str">
            <v>CUMPLE</v>
          </cell>
          <cell r="L36" t="str">
            <v>BACHILLER ACADÉMICO</v>
          </cell>
          <cell r="M36">
            <v>0</v>
          </cell>
          <cell r="N36">
            <v>0</v>
          </cell>
          <cell r="O36">
            <v>0</v>
          </cell>
          <cell r="P36">
            <v>0</v>
          </cell>
          <cell r="Q36" t="str">
            <v>ADMINISTRADOR PUBLICO</v>
          </cell>
          <cell r="R36">
            <v>0</v>
          </cell>
          <cell r="S36" t="str">
            <v>ESPECIALISTA EN PROYECTOS DE DESARROLLO</v>
          </cell>
          <cell r="T36">
            <v>0</v>
          </cell>
          <cell r="U36" t="str">
            <v>MAGISTER EN POLITICA SOCIAL</v>
          </cell>
          <cell r="V36">
            <v>0</v>
          </cell>
          <cell r="W36">
            <v>165</v>
          </cell>
          <cell r="X36">
            <v>54</v>
          </cell>
          <cell r="Y36" t="str">
            <v>Cumple</v>
          </cell>
          <cell r="Z36">
            <v>111</v>
          </cell>
          <cell r="AA36">
            <v>40</v>
          </cell>
          <cell r="AB36" t="str">
            <v>MAESTRÍA</v>
          </cell>
          <cell r="AC36">
            <v>45</v>
          </cell>
          <cell r="AD36">
            <v>85</v>
          </cell>
          <cell r="AE36">
            <v>100</v>
          </cell>
          <cell r="AF36">
            <v>39192</v>
          </cell>
          <cell r="AG36">
            <v>170.9</v>
          </cell>
          <cell r="AH36">
            <v>27</v>
          </cell>
        </row>
        <row r="37">
          <cell r="F37">
            <v>39812914</v>
          </cell>
          <cell r="G37" t="str">
            <v>219</v>
          </cell>
          <cell r="H37" t="str">
            <v>18</v>
          </cell>
          <cell r="I37" t="str">
            <v>Sobresaliente</v>
          </cell>
          <cell r="J37" t="str">
            <v>No</v>
          </cell>
          <cell r="K37" t="str">
            <v>CUMPLE</v>
          </cell>
          <cell r="L37" t="str">
            <v>BACHILLER ACADEMICO</v>
          </cell>
          <cell r="M37">
            <v>0</v>
          </cell>
          <cell r="N37">
            <v>0</v>
          </cell>
          <cell r="O37">
            <v>0</v>
          </cell>
          <cell r="P37">
            <v>0</v>
          </cell>
          <cell r="Q37" t="str">
            <v>ADMINISTRADOR PUBLICO</v>
          </cell>
          <cell r="R37">
            <v>0</v>
          </cell>
          <cell r="S37" t="str">
            <v>ESPECIALISTA EN GESTION PUBLICA</v>
          </cell>
          <cell r="T37">
            <v>0</v>
          </cell>
          <cell r="U37" t="str">
            <v>MAGISTER EN ADMINISTRACION PUBLICA</v>
          </cell>
          <cell r="V37">
            <v>0</v>
          </cell>
          <cell r="W37">
            <v>170</v>
          </cell>
          <cell r="X37">
            <v>54</v>
          </cell>
          <cell r="Y37" t="str">
            <v>Cumple</v>
          </cell>
          <cell r="Z37">
            <v>116</v>
          </cell>
          <cell r="AA37">
            <v>40</v>
          </cell>
          <cell r="AB37" t="str">
            <v>MAESTRÍA</v>
          </cell>
          <cell r="AC37">
            <v>45</v>
          </cell>
          <cell r="AD37">
            <v>85</v>
          </cell>
          <cell r="AE37">
            <v>100</v>
          </cell>
          <cell r="AF37">
            <v>41262</v>
          </cell>
          <cell r="AG37">
            <v>101.9</v>
          </cell>
          <cell r="AH37">
            <v>28</v>
          </cell>
        </row>
        <row r="38">
          <cell r="F38">
            <v>52916712</v>
          </cell>
          <cell r="G38" t="str">
            <v>219</v>
          </cell>
          <cell r="H38" t="str">
            <v>18</v>
          </cell>
          <cell r="I38" t="str">
            <v>Sobresaliente</v>
          </cell>
          <cell r="J38" t="str">
            <v>No</v>
          </cell>
          <cell r="K38" t="str">
            <v>CUMPLE</v>
          </cell>
          <cell r="L38" t="str">
            <v>Bachiller Comercial</v>
          </cell>
          <cell r="M38">
            <v>0</v>
          </cell>
          <cell r="N38">
            <v>0</v>
          </cell>
          <cell r="O38">
            <v>0</v>
          </cell>
          <cell r="P38">
            <v>0</v>
          </cell>
          <cell r="Q38" t="str">
            <v>ADMINISTRADOR DE EMPRESAS</v>
          </cell>
          <cell r="R38">
            <v>0</v>
          </cell>
          <cell r="S38" t="str">
            <v>ESPECIALISTA EN GERENCIA DE LA CALIDAD</v>
          </cell>
          <cell r="T38">
            <v>0</v>
          </cell>
          <cell r="U38" t="str">
            <v>MAGÍSTER EN GESTIÓN DE ORGANIZACIONES</v>
          </cell>
          <cell r="V38">
            <v>0</v>
          </cell>
          <cell r="W38">
            <v>164</v>
          </cell>
          <cell r="X38">
            <v>54</v>
          </cell>
          <cell r="Y38" t="str">
            <v>Cumple</v>
          </cell>
          <cell r="Z38">
            <v>110</v>
          </cell>
          <cell r="AA38">
            <v>40</v>
          </cell>
          <cell r="AB38" t="str">
            <v>MAESTRÍA</v>
          </cell>
          <cell r="AC38">
            <v>45</v>
          </cell>
          <cell r="AD38">
            <v>85</v>
          </cell>
          <cell r="AE38">
            <v>100</v>
          </cell>
          <cell r="AF38">
            <v>41323</v>
          </cell>
          <cell r="AG38">
            <v>99.86666666666666</v>
          </cell>
          <cell r="AH38">
            <v>29</v>
          </cell>
        </row>
        <row r="39">
          <cell r="F39">
            <v>79538752</v>
          </cell>
          <cell r="G39" t="str">
            <v>219</v>
          </cell>
          <cell r="H39" t="str">
            <v>18</v>
          </cell>
          <cell r="I39" t="str">
            <v>Sobresaliente</v>
          </cell>
          <cell r="J39" t="str">
            <v>No</v>
          </cell>
          <cell r="K39" t="str">
            <v>CUMPLE</v>
          </cell>
          <cell r="L39" t="str">
            <v>BACHILLER</v>
          </cell>
          <cell r="M39">
            <v>0</v>
          </cell>
          <cell r="N39">
            <v>0</v>
          </cell>
          <cell r="O39">
            <v>0</v>
          </cell>
          <cell r="P39">
            <v>0</v>
          </cell>
          <cell r="Q39" t="str">
            <v>INGENIERO DE SISTEMAS</v>
          </cell>
          <cell r="R39">
            <v>0</v>
          </cell>
          <cell r="S39" t="str">
            <v>ESPECIALISTA EN GERENCIA DE PROYECTOS EDUCATIVOS</v>
          </cell>
          <cell r="T39">
            <v>0</v>
          </cell>
          <cell r="U39" t="str">
            <v>MAGÍSTER EN INFORMÁTICA APLICADA A LA EDUCACIÓN</v>
          </cell>
          <cell r="V39">
            <v>0</v>
          </cell>
          <cell r="W39">
            <v>168</v>
          </cell>
          <cell r="X39">
            <v>54</v>
          </cell>
          <cell r="Y39" t="str">
            <v>Cumple</v>
          </cell>
          <cell r="Z39">
            <v>114</v>
          </cell>
          <cell r="AA39">
            <v>40</v>
          </cell>
          <cell r="AB39" t="str">
            <v>MAESTRÍA</v>
          </cell>
          <cell r="AC39">
            <v>45</v>
          </cell>
          <cell r="AD39">
            <v>85</v>
          </cell>
          <cell r="AE39">
            <v>94.59</v>
          </cell>
          <cell r="AF39">
            <v>40242</v>
          </cell>
          <cell r="AG39">
            <v>135.9</v>
          </cell>
          <cell r="AH39">
            <v>30</v>
          </cell>
        </row>
        <row r="40">
          <cell r="F40">
            <v>52085660</v>
          </cell>
          <cell r="G40" t="str">
            <v>219</v>
          </cell>
          <cell r="H40" t="str">
            <v>18</v>
          </cell>
          <cell r="I40" t="str">
            <v>Sobresaliente</v>
          </cell>
          <cell r="J40" t="str">
            <v>No</v>
          </cell>
          <cell r="K40" t="str">
            <v>CUMPLE</v>
          </cell>
          <cell r="L40" t="str">
            <v>Bachiller</v>
          </cell>
          <cell r="M40">
            <v>0</v>
          </cell>
          <cell r="N40" t="str">
            <v>TECNOLOGIA EN GESTION DE OBRAS CIVILES Y CONSTRUCCIONES</v>
          </cell>
          <cell r="O40">
            <v>0</v>
          </cell>
          <cell r="P40">
            <v>0</v>
          </cell>
          <cell r="Q40" t="str">
            <v>ADMINISTRACION DE EMPRESAS</v>
          </cell>
          <cell r="R40">
            <v>0</v>
          </cell>
          <cell r="S40" t="str">
            <v>ESPECIALIZACION EN COOPERACION INTERNACIONAL Y GERENCIA SOCIAL</v>
          </cell>
          <cell r="T40" t="str">
            <v>ESPECIALIZACION EN GESTION DE DESARROLLO ADMINISTRATIVO</v>
          </cell>
          <cell r="U40">
            <v>0</v>
          </cell>
          <cell r="V40">
            <v>0</v>
          </cell>
          <cell r="W40">
            <v>181</v>
          </cell>
          <cell r="X40">
            <v>54</v>
          </cell>
          <cell r="Y40" t="str">
            <v>Cumple</v>
          </cell>
          <cell r="Z40">
            <v>127</v>
          </cell>
          <cell r="AA40">
            <v>40</v>
          </cell>
          <cell r="AB40" t="str">
            <v>ESPECIALIZACIÓN PROFESIONAL</v>
          </cell>
          <cell r="AC40">
            <v>40</v>
          </cell>
          <cell r="AD40">
            <v>80</v>
          </cell>
          <cell r="AE40">
            <v>99.02</v>
          </cell>
          <cell r="AF40">
            <v>43530</v>
          </cell>
          <cell r="AG40">
            <v>26.3</v>
          </cell>
          <cell r="AH40">
            <v>31</v>
          </cell>
        </row>
        <row r="41">
          <cell r="F41">
            <v>52952336</v>
          </cell>
          <cell r="G41" t="str">
            <v>219</v>
          </cell>
          <cell r="H41" t="str">
            <v>18</v>
          </cell>
          <cell r="I41" t="str">
            <v>Sobresaliente</v>
          </cell>
          <cell r="J41" t="str">
            <v>No</v>
          </cell>
          <cell r="K41" t="str">
            <v>CUMPLE</v>
          </cell>
          <cell r="L41" t="str">
            <v>Bachiller Academico</v>
          </cell>
          <cell r="M41">
            <v>0</v>
          </cell>
          <cell r="N41">
            <v>0</v>
          </cell>
          <cell r="O41">
            <v>0</v>
          </cell>
          <cell r="P41">
            <v>0</v>
          </cell>
          <cell r="Q41" t="str">
            <v>ECONOMISTA</v>
          </cell>
          <cell r="R41">
            <v>0</v>
          </cell>
          <cell r="S41" t="str">
            <v>ESPECIALISTA EN FINANZAS</v>
          </cell>
          <cell r="T41">
            <v>0</v>
          </cell>
          <cell r="U41" t="str">
            <v>Maestría en Economía Urbana</v>
          </cell>
          <cell r="V41">
            <v>0</v>
          </cell>
          <cell r="W41">
            <v>121</v>
          </cell>
          <cell r="X41">
            <v>54</v>
          </cell>
          <cell r="Y41" t="str">
            <v>Cumple</v>
          </cell>
          <cell r="Z41">
            <v>67</v>
          </cell>
          <cell r="AA41">
            <v>30</v>
          </cell>
          <cell r="AB41" t="str">
            <v>MAESTRÍA</v>
          </cell>
          <cell r="AC41">
            <v>45</v>
          </cell>
          <cell r="AD41">
            <v>75</v>
          </cell>
          <cell r="AE41">
            <v>99.29</v>
          </cell>
          <cell r="AF41">
            <v>43480</v>
          </cell>
          <cell r="AG41">
            <v>27.966666666666665</v>
          </cell>
          <cell r="AH41">
            <v>32</v>
          </cell>
        </row>
        <row r="42">
          <cell r="F42">
            <v>51680666</v>
          </cell>
          <cell r="G42" t="str">
            <v>219</v>
          </cell>
          <cell r="H42" t="str">
            <v>18</v>
          </cell>
          <cell r="I42" t="str">
            <v>Sobresaliente</v>
          </cell>
          <cell r="J42" t="str">
            <v>No</v>
          </cell>
          <cell r="K42" t="str">
            <v>CUMPLE</v>
          </cell>
          <cell r="L42" t="str">
            <v>BACHILLER NORMALISTA</v>
          </cell>
          <cell r="M42">
            <v>0</v>
          </cell>
          <cell r="N42">
            <v>0</v>
          </cell>
          <cell r="O42">
            <v>0</v>
          </cell>
          <cell r="P42">
            <v>0</v>
          </cell>
          <cell r="Q42" t="str">
            <v>ECONOMISTA</v>
          </cell>
          <cell r="R42">
            <v>0</v>
          </cell>
          <cell r="S42" t="str">
            <v>ESPECIALISTA EN DERECHO LABORAL Y SEGURIDAD SOCIAL</v>
          </cell>
          <cell r="T42">
            <v>0</v>
          </cell>
          <cell r="U42">
            <v>0</v>
          </cell>
          <cell r="V42">
            <v>0</v>
          </cell>
          <cell r="W42">
            <v>287</v>
          </cell>
          <cell r="X42">
            <v>54</v>
          </cell>
          <cell r="Y42" t="str">
            <v>Cumple</v>
          </cell>
          <cell r="Z42">
            <v>233</v>
          </cell>
          <cell r="AA42">
            <v>50</v>
          </cell>
          <cell r="AB42" t="str">
            <v>No</v>
          </cell>
          <cell r="AC42">
            <v>0</v>
          </cell>
          <cell r="AD42">
            <v>50</v>
          </cell>
          <cell r="AE42">
            <v>100</v>
          </cell>
          <cell r="AF42">
            <v>31834</v>
          </cell>
          <cell r="AG42">
            <v>416.16666666666669</v>
          </cell>
          <cell r="AH42">
            <v>33</v>
          </cell>
        </row>
        <row r="43">
          <cell r="F43">
            <v>52332954</v>
          </cell>
          <cell r="G43" t="str">
            <v>219</v>
          </cell>
          <cell r="H43" t="str">
            <v>18</v>
          </cell>
          <cell r="I43" t="str">
            <v>Sobresaliente</v>
          </cell>
          <cell r="J43" t="str">
            <v>No</v>
          </cell>
          <cell r="K43" t="str">
            <v>CUMPLE</v>
          </cell>
          <cell r="L43" t="str">
            <v>BACHILLER ACADEMICO</v>
          </cell>
          <cell r="M43">
            <v>0</v>
          </cell>
          <cell r="N43">
            <v>0</v>
          </cell>
          <cell r="O43">
            <v>0</v>
          </cell>
          <cell r="P43">
            <v>0</v>
          </cell>
          <cell r="Q43" t="str">
            <v>ADMINISTRACION DE EMPRESAS</v>
          </cell>
          <cell r="R43">
            <v>0</v>
          </cell>
          <cell r="S43" t="str">
            <v>ESPECIALIZACIÓN EN GESTIÓN PÚBLICA</v>
          </cell>
          <cell r="T43">
            <v>0</v>
          </cell>
          <cell r="U43">
            <v>0</v>
          </cell>
          <cell r="V43">
            <v>0</v>
          </cell>
          <cell r="W43">
            <v>248</v>
          </cell>
          <cell r="X43">
            <v>54</v>
          </cell>
          <cell r="Y43" t="str">
            <v>Cumple</v>
          </cell>
          <cell r="Z43">
            <v>194</v>
          </cell>
          <cell r="AA43">
            <v>50</v>
          </cell>
          <cell r="AB43" t="str">
            <v>No</v>
          </cell>
          <cell r="AC43">
            <v>0</v>
          </cell>
          <cell r="AD43">
            <v>50</v>
          </cell>
          <cell r="AE43">
            <v>100</v>
          </cell>
          <cell r="AF43">
            <v>36654</v>
          </cell>
          <cell r="AG43">
            <v>255.5</v>
          </cell>
          <cell r="AH43">
            <v>34</v>
          </cell>
        </row>
        <row r="44">
          <cell r="F44">
            <v>79452863</v>
          </cell>
          <cell r="G44" t="str">
            <v>219</v>
          </cell>
          <cell r="H44" t="str">
            <v>18</v>
          </cell>
          <cell r="I44" t="str">
            <v>Sobresaliente</v>
          </cell>
          <cell r="J44" t="str">
            <v>No</v>
          </cell>
          <cell r="K44" t="str">
            <v>CUMPLE</v>
          </cell>
          <cell r="L44" t="str">
            <v>BACHILLER ACADEMICO</v>
          </cell>
          <cell r="M44">
            <v>0</v>
          </cell>
          <cell r="N44">
            <v>0</v>
          </cell>
          <cell r="O44">
            <v>0</v>
          </cell>
          <cell r="P44">
            <v>0</v>
          </cell>
          <cell r="Q44" t="str">
            <v>ADMINISTRADOR PUBLICO</v>
          </cell>
          <cell r="R44">
            <v>0</v>
          </cell>
          <cell r="S44" t="str">
            <v>ESPECIALISTA EN GESTIÓN PÚBLICA</v>
          </cell>
          <cell r="T44">
            <v>0</v>
          </cell>
          <cell r="U44">
            <v>0</v>
          </cell>
          <cell r="V44">
            <v>0</v>
          </cell>
          <cell r="W44">
            <v>266</v>
          </cell>
          <cell r="X44">
            <v>54</v>
          </cell>
          <cell r="Y44" t="str">
            <v>Cumple</v>
          </cell>
          <cell r="Z44">
            <v>212</v>
          </cell>
          <cell r="AA44">
            <v>50</v>
          </cell>
          <cell r="AB44" t="str">
            <v>No</v>
          </cell>
          <cell r="AC44">
            <v>0</v>
          </cell>
          <cell r="AD44">
            <v>50</v>
          </cell>
          <cell r="AE44">
            <v>100</v>
          </cell>
          <cell r="AF44">
            <v>36787</v>
          </cell>
          <cell r="AG44">
            <v>251.06666666666666</v>
          </cell>
          <cell r="AH44">
            <v>35</v>
          </cell>
        </row>
        <row r="45">
          <cell r="F45">
            <v>52009452</v>
          </cell>
          <cell r="G45" t="str">
            <v>219</v>
          </cell>
          <cell r="H45" t="str">
            <v>18</v>
          </cell>
          <cell r="I45" t="str">
            <v>Sobresaliente</v>
          </cell>
          <cell r="J45" t="str">
            <v>No</v>
          </cell>
          <cell r="K45" t="str">
            <v>CUMPLE</v>
          </cell>
          <cell r="L45" t="str">
            <v>bachiller academico</v>
          </cell>
          <cell r="M45">
            <v>0</v>
          </cell>
          <cell r="N45">
            <v>0</v>
          </cell>
          <cell r="O45">
            <v>0</v>
          </cell>
          <cell r="P45">
            <v>0</v>
          </cell>
          <cell r="Q45" t="str">
            <v>ADMINISTRACION DE EMPRESAS</v>
          </cell>
          <cell r="R45">
            <v>0</v>
          </cell>
          <cell r="S45" t="str">
            <v>ESPECIALIZACIÓN EN GERENCIA EN GESTIÓN HUMANA Y DESARROLLO ORGANIZACIONAL</v>
          </cell>
          <cell r="T45">
            <v>0</v>
          </cell>
          <cell r="U45">
            <v>0</v>
          </cell>
          <cell r="V45">
            <v>0</v>
          </cell>
          <cell r="W45">
            <v>244</v>
          </cell>
          <cell r="X45">
            <v>54</v>
          </cell>
          <cell r="Y45" t="str">
            <v>Cumple</v>
          </cell>
          <cell r="Z45">
            <v>190</v>
          </cell>
          <cell r="AA45">
            <v>50</v>
          </cell>
          <cell r="AB45" t="str">
            <v>No</v>
          </cell>
          <cell r="AC45">
            <v>0</v>
          </cell>
          <cell r="AD45">
            <v>50</v>
          </cell>
          <cell r="AE45">
            <v>100</v>
          </cell>
          <cell r="AF45">
            <v>36787</v>
          </cell>
          <cell r="AG45">
            <v>251.06666666666666</v>
          </cell>
          <cell r="AH45">
            <v>36</v>
          </cell>
        </row>
        <row r="46">
          <cell r="F46">
            <v>30335802</v>
          </cell>
          <cell r="G46" t="str">
            <v>219</v>
          </cell>
          <cell r="H46" t="str">
            <v>18</v>
          </cell>
          <cell r="I46" t="str">
            <v>Sobresaliente</v>
          </cell>
          <cell r="J46" t="str">
            <v>No</v>
          </cell>
          <cell r="K46" t="str">
            <v>CUMPLE</v>
          </cell>
          <cell r="L46" t="str">
            <v>BACHILLER COMERCIAL</v>
          </cell>
          <cell r="M46">
            <v>0</v>
          </cell>
          <cell r="N46">
            <v>0</v>
          </cell>
          <cell r="O46">
            <v>0</v>
          </cell>
          <cell r="P46">
            <v>0</v>
          </cell>
          <cell r="Q46" t="str">
            <v>INGENIERO DE SISTEMAS</v>
          </cell>
          <cell r="R46">
            <v>0</v>
          </cell>
          <cell r="S46" t="str">
            <v>ESPECIALISTA EN GERENCIA INFORMATICA</v>
          </cell>
          <cell r="T46">
            <v>0</v>
          </cell>
          <cell r="U46">
            <v>0</v>
          </cell>
          <cell r="V46">
            <v>0</v>
          </cell>
          <cell r="W46">
            <v>250</v>
          </cell>
          <cell r="X46">
            <v>54</v>
          </cell>
          <cell r="Y46" t="str">
            <v>Cumple</v>
          </cell>
          <cell r="Z46">
            <v>196</v>
          </cell>
          <cell r="AA46">
            <v>50</v>
          </cell>
          <cell r="AB46" t="str">
            <v>No</v>
          </cell>
          <cell r="AC46">
            <v>0</v>
          </cell>
          <cell r="AD46">
            <v>50</v>
          </cell>
          <cell r="AE46">
            <v>100</v>
          </cell>
          <cell r="AF46">
            <v>37230</v>
          </cell>
          <cell r="AG46">
            <v>236.3</v>
          </cell>
          <cell r="AH46">
            <v>37</v>
          </cell>
        </row>
        <row r="47">
          <cell r="F47">
            <v>91230850</v>
          </cell>
          <cell r="G47" t="str">
            <v>219</v>
          </cell>
          <cell r="H47" t="str">
            <v>18</v>
          </cell>
          <cell r="I47" t="str">
            <v>Sobresaliente</v>
          </cell>
          <cell r="J47" t="str">
            <v>No</v>
          </cell>
          <cell r="K47" t="str">
            <v>CUMPLE</v>
          </cell>
          <cell r="L47" t="str">
            <v>BACHILLER ACADEMICO</v>
          </cell>
          <cell r="M47">
            <v>0</v>
          </cell>
          <cell r="N47">
            <v>0</v>
          </cell>
          <cell r="O47">
            <v>0</v>
          </cell>
          <cell r="P47">
            <v>0</v>
          </cell>
          <cell r="Q47" t="str">
            <v>ADMINISTRADOR PUBLICO</v>
          </cell>
          <cell r="R47">
            <v>0</v>
          </cell>
          <cell r="S47" t="str">
            <v>ESPECIALISTA EN FINANZAS PUBLICAS</v>
          </cell>
          <cell r="T47">
            <v>0</v>
          </cell>
          <cell r="U47">
            <v>0</v>
          </cell>
          <cell r="V47">
            <v>0</v>
          </cell>
          <cell r="W47">
            <v>244</v>
          </cell>
          <cell r="X47">
            <v>54</v>
          </cell>
          <cell r="Y47" t="str">
            <v>Cumple</v>
          </cell>
          <cell r="Z47">
            <v>190</v>
          </cell>
          <cell r="AA47">
            <v>50</v>
          </cell>
          <cell r="AB47" t="str">
            <v>No</v>
          </cell>
          <cell r="AC47">
            <v>0</v>
          </cell>
          <cell r="AD47">
            <v>50</v>
          </cell>
          <cell r="AE47">
            <v>100</v>
          </cell>
          <cell r="AF47">
            <v>37620</v>
          </cell>
          <cell r="AG47">
            <v>223.3</v>
          </cell>
          <cell r="AH47">
            <v>38</v>
          </cell>
        </row>
        <row r="48">
          <cell r="F48">
            <v>52322325</v>
          </cell>
          <cell r="G48" t="str">
            <v>219</v>
          </cell>
          <cell r="H48" t="str">
            <v>18</v>
          </cell>
          <cell r="I48" t="str">
            <v>Sobresaliente</v>
          </cell>
          <cell r="J48" t="str">
            <v>No</v>
          </cell>
          <cell r="K48" t="str">
            <v>CUMPLE</v>
          </cell>
          <cell r="L48" t="str">
            <v>BACHILLER PEDAGOGICO</v>
          </cell>
          <cell r="M48">
            <v>0</v>
          </cell>
          <cell r="N48">
            <v>0</v>
          </cell>
          <cell r="O48">
            <v>0</v>
          </cell>
          <cell r="P48">
            <v>0</v>
          </cell>
          <cell r="Q48" t="str">
            <v>CONTADURIA PUBLICA</v>
          </cell>
          <cell r="R48">
            <v>0</v>
          </cell>
          <cell r="S48" t="str">
            <v>ESPECIALIZACION EN REVISORIA FISCAL Y AUDITORIA EXTERNA</v>
          </cell>
          <cell r="T48">
            <v>0</v>
          </cell>
          <cell r="U48">
            <v>0</v>
          </cell>
          <cell r="V48">
            <v>0</v>
          </cell>
          <cell r="W48">
            <v>265</v>
          </cell>
          <cell r="X48">
            <v>54</v>
          </cell>
          <cell r="Y48" t="str">
            <v>Cumple</v>
          </cell>
          <cell r="Z48">
            <v>211</v>
          </cell>
          <cell r="AA48">
            <v>50</v>
          </cell>
          <cell r="AB48" t="str">
            <v>No</v>
          </cell>
          <cell r="AC48">
            <v>0</v>
          </cell>
          <cell r="AD48">
            <v>50</v>
          </cell>
          <cell r="AE48">
            <v>100</v>
          </cell>
          <cell r="AF48">
            <v>40429</v>
          </cell>
          <cell r="AG48">
            <v>129.66666666666666</v>
          </cell>
          <cell r="AH48">
            <v>39</v>
          </cell>
        </row>
        <row r="49">
          <cell r="F49">
            <v>79431817</v>
          </cell>
          <cell r="G49" t="str">
            <v>219</v>
          </cell>
          <cell r="H49" t="str">
            <v>18</v>
          </cell>
          <cell r="I49" t="str">
            <v>Sobresaliente</v>
          </cell>
          <cell r="J49" t="str">
            <v>No</v>
          </cell>
          <cell r="K49" t="str">
            <v>CUMPLE</v>
          </cell>
          <cell r="L49" t="str">
            <v>BACHILLER TECNICO EN MECANICA INDUSTRIAL</v>
          </cell>
          <cell r="M49" t="str">
            <v>TECNICA PROFESIONAL EN ELECTROMECANICA</v>
          </cell>
          <cell r="N49" t="str">
            <v>TECNOLOGÍA EN GESTIÓN DOCUMENTAL</v>
          </cell>
          <cell r="O49">
            <v>0</v>
          </cell>
          <cell r="P49">
            <v>0</v>
          </cell>
          <cell r="Q49" t="str">
            <v>INGENIERIA INDUSTRIAL</v>
          </cell>
          <cell r="R49">
            <v>0</v>
          </cell>
          <cell r="S49" t="str">
            <v>ESPECIALIZACION EN SISTEMAS DE INFORMACION Y GERENCIA DE DOCUMENTOS</v>
          </cell>
          <cell r="T49">
            <v>0</v>
          </cell>
          <cell r="U49">
            <v>0</v>
          </cell>
          <cell r="V49">
            <v>0</v>
          </cell>
          <cell r="W49">
            <v>366</v>
          </cell>
          <cell r="X49">
            <v>54</v>
          </cell>
          <cell r="Y49" t="str">
            <v>Cumple</v>
          </cell>
          <cell r="Z49">
            <v>312</v>
          </cell>
          <cell r="AA49">
            <v>50</v>
          </cell>
          <cell r="AB49" t="str">
            <v>No</v>
          </cell>
          <cell r="AC49">
            <v>0</v>
          </cell>
          <cell r="AD49">
            <v>50</v>
          </cell>
          <cell r="AE49">
            <v>100</v>
          </cell>
          <cell r="AF49">
            <v>40665</v>
          </cell>
          <cell r="AG49">
            <v>121.8</v>
          </cell>
          <cell r="AH49">
            <v>40</v>
          </cell>
        </row>
        <row r="50">
          <cell r="F50">
            <v>51904475</v>
          </cell>
          <cell r="G50" t="str">
            <v>219</v>
          </cell>
          <cell r="H50" t="str">
            <v>18</v>
          </cell>
          <cell r="I50" t="str">
            <v>Sobresaliente</v>
          </cell>
          <cell r="J50" t="str">
            <v>No</v>
          </cell>
          <cell r="K50" t="str">
            <v>CUMPLE</v>
          </cell>
          <cell r="L50" t="str">
            <v>BACHILLER ACADEMICO</v>
          </cell>
          <cell r="M50">
            <v>0</v>
          </cell>
          <cell r="N50">
            <v>0</v>
          </cell>
          <cell r="O50">
            <v>0</v>
          </cell>
          <cell r="P50">
            <v>0</v>
          </cell>
          <cell r="Q50" t="str">
            <v>CONTADOR(A) PUBLICO(A)</v>
          </cell>
          <cell r="R50">
            <v>0</v>
          </cell>
          <cell r="S50" t="str">
            <v>ESPECIALISTA EN GOBIERNO MUNICIPAL</v>
          </cell>
          <cell r="T50">
            <v>0</v>
          </cell>
          <cell r="U50">
            <v>0</v>
          </cell>
          <cell r="V50">
            <v>0</v>
          </cell>
          <cell r="W50">
            <v>295</v>
          </cell>
          <cell r="X50">
            <v>54</v>
          </cell>
          <cell r="Y50" t="str">
            <v>Cumple</v>
          </cell>
          <cell r="Z50">
            <v>241</v>
          </cell>
          <cell r="AA50">
            <v>50</v>
          </cell>
          <cell r="AB50" t="str">
            <v>No</v>
          </cell>
          <cell r="AC50">
            <v>0</v>
          </cell>
          <cell r="AD50">
            <v>50</v>
          </cell>
          <cell r="AE50">
            <v>99.91</v>
          </cell>
          <cell r="AF50">
            <v>36613</v>
          </cell>
          <cell r="AG50">
            <v>256.86666666666667</v>
          </cell>
          <cell r="AH50">
            <v>41</v>
          </cell>
        </row>
        <row r="51">
          <cell r="F51">
            <v>51991214</v>
          </cell>
          <cell r="G51" t="str">
            <v>219</v>
          </cell>
          <cell r="H51" t="str">
            <v>18</v>
          </cell>
          <cell r="I51" t="str">
            <v>Sobresaliente</v>
          </cell>
          <cell r="J51" t="str">
            <v>No</v>
          </cell>
          <cell r="K51" t="str">
            <v>CUMPLE</v>
          </cell>
          <cell r="L51" t="str">
            <v>BACHILLER</v>
          </cell>
          <cell r="M51">
            <v>0</v>
          </cell>
          <cell r="N51">
            <v>0</v>
          </cell>
          <cell r="O51">
            <v>0</v>
          </cell>
          <cell r="P51">
            <v>0</v>
          </cell>
          <cell r="Q51" t="str">
            <v>ADMINISTRADOR DE EMPRESAS</v>
          </cell>
          <cell r="R51">
            <v>0</v>
          </cell>
          <cell r="S51" t="str">
            <v>ESPECIALISTA EN GERENCIA DE RECURSOS HUMANOS</v>
          </cell>
          <cell r="T51">
            <v>0</v>
          </cell>
          <cell r="U51">
            <v>0</v>
          </cell>
          <cell r="V51">
            <v>0</v>
          </cell>
          <cell r="W51">
            <v>330</v>
          </cell>
          <cell r="X51">
            <v>54</v>
          </cell>
          <cell r="Y51" t="str">
            <v>Cumple</v>
          </cell>
          <cell r="Z51">
            <v>276</v>
          </cell>
          <cell r="AA51">
            <v>50</v>
          </cell>
          <cell r="AB51" t="str">
            <v>No</v>
          </cell>
          <cell r="AC51">
            <v>0</v>
          </cell>
          <cell r="AD51">
            <v>50</v>
          </cell>
          <cell r="AE51">
            <v>99.09</v>
          </cell>
          <cell r="AF51">
            <v>36720</v>
          </cell>
          <cell r="AG51">
            <v>253.3</v>
          </cell>
          <cell r="AH51">
            <v>42</v>
          </cell>
        </row>
        <row r="52">
          <cell r="F52">
            <v>18591760</v>
          </cell>
          <cell r="G52" t="str">
            <v>219</v>
          </cell>
          <cell r="H52" t="str">
            <v>18</v>
          </cell>
          <cell r="I52" t="str">
            <v>Sobresaliente</v>
          </cell>
          <cell r="J52" t="str">
            <v>No</v>
          </cell>
          <cell r="K52" t="str">
            <v>CUMPLE</v>
          </cell>
          <cell r="L52" t="str">
            <v>BACHILLER TECNICO</v>
          </cell>
          <cell r="M52">
            <v>0</v>
          </cell>
          <cell r="N52" t="str">
            <v>TECNOLOGO EMPRESARIAL</v>
          </cell>
          <cell r="O52">
            <v>0</v>
          </cell>
          <cell r="P52">
            <v>0</v>
          </cell>
          <cell r="Q52" t="str">
            <v>ADMINISTRACIÓN DE EMPRESAS</v>
          </cell>
          <cell r="R52">
            <v>0</v>
          </cell>
          <cell r="S52" t="str">
            <v>ESPECIALIZACIÓN EN PEDAGOGÍA Y DOCENCIA</v>
          </cell>
          <cell r="T52">
            <v>0</v>
          </cell>
          <cell r="U52">
            <v>0</v>
          </cell>
          <cell r="V52">
            <v>0</v>
          </cell>
          <cell r="W52">
            <v>445</v>
          </cell>
          <cell r="X52">
            <v>54</v>
          </cell>
          <cell r="Y52" t="str">
            <v>Cumple</v>
          </cell>
          <cell r="Z52">
            <v>391</v>
          </cell>
          <cell r="AA52">
            <v>50</v>
          </cell>
          <cell r="AB52" t="str">
            <v>No</v>
          </cell>
          <cell r="AC52">
            <v>0</v>
          </cell>
          <cell r="AD52">
            <v>50</v>
          </cell>
          <cell r="AE52">
            <v>99.02</v>
          </cell>
          <cell r="AF52">
            <v>43525</v>
          </cell>
          <cell r="AG52">
            <v>26.466666666666665</v>
          </cell>
          <cell r="AH52">
            <v>43</v>
          </cell>
        </row>
        <row r="53">
          <cell r="F53">
            <v>52006583</v>
          </cell>
          <cell r="G53" t="str">
            <v>219</v>
          </cell>
          <cell r="H53" t="str">
            <v>18</v>
          </cell>
          <cell r="I53" t="str">
            <v>Sobresaliente</v>
          </cell>
          <cell r="J53" t="str">
            <v>No</v>
          </cell>
          <cell r="K53" t="str">
            <v>CUMPLE</v>
          </cell>
          <cell r="L53" t="str">
            <v>BACHILLER COMERCIAL</v>
          </cell>
          <cell r="M53">
            <v>0</v>
          </cell>
          <cell r="N53">
            <v>0</v>
          </cell>
          <cell r="O53">
            <v>0</v>
          </cell>
          <cell r="P53">
            <v>0</v>
          </cell>
          <cell r="Q53" t="str">
            <v>ADMINISTRADOR DE EMPRESAS</v>
          </cell>
          <cell r="R53">
            <v>0</v>
          </cell>
          <cell r="S53" t="str">
            <v>ESPECIALISTA EN CONTROL INTERNO</v>
          </cell>
          <cell r="T53">
            <v>0</v>
          </cell>
          <cell r="U53">
            <v>0</v>
          </cell>
          <cell r="V53">
            <v>0</v>
          </cell>
          <cell r="W53">
            <v>335</v>
          </cell>
          <cell r="X53">
            <v>54</v>
          </cell>
          <cell r="Y53" t="str">
            <v>Cumple</v>
          </cell>
          <cell r="Z53">
            <v>281</v>
          </cell>
          <cell r="AA53">
            <v>50</v>
          </cell>
          <cell r="AB53" t="str">
            <v>No</v>
          </cell>
          <cell r="AC53">
            <v>0</v>
          </cell>
          <cell r="AD53">
            <v>50</v>
          </cell>
          <cell r="AE53">
            <v>99</v>
          </cell>
          <cell r="AF53">
            <v>34015</v>
          </cell>
          <cell r="AG53">
            <v>343.46666666666664</v>
          </cell>
          <cell r="AH53">
            <v>44</v>
          </cell>
        </row>
        <row r="54">
          <cell r="F54">
            <v>79522306</v>
          </cell>
          <cell r="G54" t="str">
            <v>219</v>
          </cell>
          <cell r="H54" t="str">
            <v>18</v>
          </cell>
          <cell r="I54" t="str">
            <v>Sobresaliente</v>
          </cell>
          <cell r="J54" t="str">
            <v>No</v>
          </cell>
          <cell r="K54" t="str">
            <v>CUMPLE</v>
          </cell>
          <cell r="L54" t="str">
            <v>BACHILLER ACADEMICO</v>
          </cell>
          <cell r="M54">
            <v>0</v>
          </cell>
          <cell r="N54">
            <v>0</v>
          </cell>
          <cell r="O54">
            <v>0</v>
          </cell>
          <cell r="P54">
            <v>0</v>
          </cell>
          <cell r="Q54" t="str">
            <v>ADMINISTRACION DE EMPRESAS</v>
          </cell>
          <cell r="R54">
            <v>0</v>
          </cell>
          <cell r="S54" t="str">
            <v>ESPECIALIZACION EN DERECHO ADMINISTRATIVO LABORAL</v>
          </cell>
          <cell r="T54">
            <v>0</v>
          </cell>
          <cell r="U54">
            <v>0</v>
          </cell>
          <cell r="V54">
            <v>0</v>
          </cell>
          <cell r="W54">
            <v>247</v>
          </cell>
          <cell r="X54">
            <v>54</v>
          </cell>
          <cell r="Y54" t="str">
            <v>Cumple</v>
          </cell>
          <cell r="Z54">
            <v>193</v>
          </cell>
          <cell r="AA54">
            <v>50</v>
          </cell>
          <cell r="AB54" t="str">
            <v>No</v>
          </cell>
          <cell r="AC54">
            <v>0</v>
          </cell>
          <cell r="AD54">
            <v>50</v>
          </cell>
          <cell r="AE54">
            <v>98.29</v>
          </cell>
          <cell r="AF54">
            <v>36720</v>
          </cell>
          <cell r="AG54">
            <v>253.3</v>
          </cell>
          <cell r="AH54">
            <v>45</v>
          </cell>
        </row>
        <row r="55">
          <cell r="F55">
            <v>4132286</v>
          </cell>
          <cell r="G55" t="str">
            <v>219</v>
          </cell>
          <cell r="H55" t="str">
            <v>18</v>
          </cell>
          <cell r="I55" t="str">
            <v>Sobresaliente</v>
          </cell>
          <cell r="J55" t="str">
            <v>No</v>
          </cell>
          <cell r="K55" t="str">
            <v>CUMPLE</v>
          </cell>
          <cell r="L55" t="str">
            <v>BACHILLER TÉCNICO EN PROMOCIÓN SOCIAL</v>
          </cell>
          <cell r="M55">
            <v>0</v>
          </cell>
          <cell r="N55">
            <v>0</v>
          </cell>
          <cell r="O55">
            <v>0</v>
          </cell>
          <cell r="P55">
            <v>0</v>
          </cell>
          <cell r="Q55" t="str">
            <v>INGENIERIA DE SISTEMAS CON ENFASIS EN SOFTWARE</v>
          </cell>
          <cell r="R55">
            <v>0</v>
          </cell>
          <cell r="S55" t="str">
            <v>ESPECIALIZACION EN AUDITORIA DE SISTEMAS</v>
          </cell>
          <cell r="T55">
            <v>0</v>
          </cell>
          <cell r="U55">
            <v>0</v>
          </cell>
          <cell r="V55">
            <v>0</v>
          </cell>
          <cell r="W55">
            <v>335</v>
          </cell>
          <cell r="X55">
            <v>54</v>
          </cell>
          <cell r="Y55" t="str">
            <v>Cumple</v>
          </cell>
          <cell r="Z55">
            <v>281</v>
          </cell>
          <cell r="AA55">
            <v>50</v>
          </cell>
          <cell r="AB55" t="str">
            <v>No</v>
          </cell>
          <cell r="AC55">
            <v>0</v>
          </cell>
          <cell r="AD55">
            <v>50</v>
          </cell>
          <cell r="AE55">
            <v>97</v>
          </cell>
          <cell r="AF55">
            <v>34015</v>
          </cell>
          <cell r="AG55">
            <v>343.46666666666664</v>
          </cell>
          <cell r="AH55">
            <v>46</v>
          </cell>
        </row>
        <row r="56">
          <cell r="F56">
            <v>19417819</v>
          </cell>
          <cell r="G56" t="str">
            <v>219</v>
          </cell>
          <cell r="H56" t="str">
            <v>18</v>
          </cell>
          <cell r="I56" t="str">
            <v>Sobresaliente</v>
          </cell>
          <cell r="J56" t="str">
            <v>No</v>
          </cell>
          <cell r="K56" t="str">
            <v>CUMPLE</v>
          </cell>
          <cell r="L56" t="str">
            <v>BACHILLER</v>
          </cell>
          <cell r="M56">
            <v>0</v>
          </cell>
          <cell r="N56">
            <v>0</v>
          </cell>
          <cell r="O56">
            <v>0</v>
          </cell>
          <cell r="P56">
            <v>0</v>
          </cell>
          <cell r="Q56" t="str">
            <v>INGENIERO DE SISTEMAS</v>
          </cell>
          <cell r="R56">
            <v>0</v>
          </cell>
          <cell r="S56" t="str">
            <v>ESPECIALISTA EN GERENCIA DE PROYECTOS EDUCATIVOS</v>
          </cell>
          <cell r="T56">
            <v>0</v>
          </cell>
          <cell r="U56">
            <v>0</v>
          </cell>
          <cell r="V56">
            <v>0</v>
          </cell>
          <cell r="W56">
            <v>310</v>
          </cell>
          <cell r="X56">
            <v>54</v>
          </cell>
          <cell r="Y56" t="str">
            <v>Cumple</v>
          </cell>
          <cell r="Z56">
            <v>256</v>
          </cell>
          <cell r="AA56">
            <v>50</v>
          </cell>
          <cell r="AB56" t="str">
            <v>No</v>
          </cell>
          <cell r="AC56">
            <v>0</v>
          </cell>
          <cell r="AD56">
            <v>50</v>
          </cell>
          <cell r="AE56">
            <v>96.32</v>
          </cell>
          <cell r="AF56">
            <v>36769</v>
          </cell>
          <cell r="AG56">
            <v>251.66666666666666</v>
          </cell>
          <cell r="AH56">
            <v>47</v>
          </cell>
        </row>
        <row r="57">
          <cell r="F57">
            <v>79420447</v>
          </cell>
          <cell r="G57" t="str">
            <v>219</v>
          </cell>
          <cell r="H57" t="str">
            <v>18</v>
          </cell>
          <cell r="I57" t="str">
            <v>Sobresaliente</v>
          </cell>
          <cell r="J57" t="str">
            <v>No</v>
          </cell>
          <cell r="K57" t="str">
            <v>CUMPLE</v>
          </cell>
          <cell r="L57" t="str">
            <v>BACHILLER ACADÉMICO</v>
          </cell>
          <cell r="M57">
            <v>0</v>
          </cell>
          <cell r="N57" t="str">
            <v>TECNOLOGO EN GESTION COMERCIAL Y DE NEGOCIOS</v>
          </cell>
          <cell r="O57">
            <v>0</v>
          </cell>
          <cell r="P57">
            <v>0</v>
          </cell>
          <cell r="Q57" t="str">
            <v>ADMINISTRADOR DE EMPRESAS</v>
          </cell>
          <cell r="R57">
            <v>0</v>
          </cell>
          <cell r="S57" t="str">
            <v>ESPECIALISTA EN GERENCIA DE PROYECTOS</v>
          </cell>
          <cell r="T57">
            <v>0</v>
          </cell>
          <cell r="U57">
            <v>0</v>
          </cell>
          <cell r="V57">
            <v>0</v>
          </cell>
          <cell r="W57">
            <v>286</v>
          </cell>
          <cell r="X57">
            <v>54</v>
          </cell>
          <cell r="Y57" t="str">
            <v>Cumple</v>
          </cell>
          <cell r="Z57">
            <v>232</v>
          </cell>
          <cell r="AA57">
            <v>50</v>
          </cell>
          <cell r="AB57" t="str">
            <v>No</v>
          </cell>
          <cell r="AC57">
            <v>0</v>
          </cell>
          <cell r="AD57">
            <v>50</v>
          </cell>
          <cell r="AE57">
            <v>94.89</v>
          </cell>
          <cell r="AF57">
            <v>43511</v>
          </cell>
          <cell r="AG57">
            <v>26.933333333333334</v>
          </cell>
          <cell r="AH57">
            <v>48</v>
          </cell>
        </row>
        <row r="58">
          <cell r="F58">
            <v>79708766</v>
          </cell>
          <cell r="G58" t="str">
            <v>219</v>
          </cell>
          <cell r="H58" t="str">
            <v>18</v>
          </cell>
          <cell r="I58" t="str">
            <v>Sobresaliente</v>
          </cell>
          <cell r="J58" t="str">
            <v>No</v>
          </cell>
          <cell r="K58" t="str">
            <v>CUMPLE</v>
          </cell>
          <cell r="L58" t="str">
            <v>Bachiller Académico</v>
          </cell>
          <cell r="M58">
            <v>0</v>
          </cell>
          <cell r="N58">
            <v>0</v>
          </cell>
          <cell r="O58">
            <v>0</v>
          </cell>
          <cell r="P58">
            <v>0</v>
          </cell>
          <cell r="Q58" t="str">
            <v>ADMINISTRADOR (A) DE EMPRESAS</v>
          </cell>
          <cell r="R58">
            <v>0</v>
          </cell>
          <cell r="S58" t="str">
            <v>ESPECIALISTA EN GESTION HUMANA DE LAS ORGANIZACIONES</v>
          </cell>
          <cell r="T58">
            <v>0</v>
          </cell>
          <cell r="U58">
            <v>0</v>
          </cell>
          <cell r="V58">
            <v>0</v>
          </cell>
          <cell r="W58">
            <v>231</v>
          </cell>
          <cell r="X58">
            <v>54</v>
          </cell>
          <cell r="Y58" t="str">
            <v>Cumple</v>
          </cell>
          <cell r="Z58">
            <v>177</v>
          </cell>
          <cell r="AA58">
            <v>45</v>
          </cell>
          <cell r="AB58" t="str">
            <v>No</v>
          </cell>
          <cell r="AC58">
            <v>0</v>
          </cell>
          <cell r="AD58">
            <v>45</v>
          </cell>
          <cell r="AE58">
            <v>100</v>
          </cell>
          <cell r="AF58">
            <v>37186</v>
          </cell>
          <cell r="AG58">
            <v>237.76666666666668</v>
          </cell>
          <cell r="AH58">
            <v>49</v>
          </cell>
        </row>
        <row r="59">
          <cell r="F59">
            <v>79627488</v>
          </cell>
          <cell r="G59" t="str">
            <v>219</v>
          </cell>
          <cell r="H59" t="str">
            <v>18</v>
          </cell>
          <cell r="I59" t="str">
            <v>Sobresaliente</v>
          </cell>
          <cell r="J59" t="str">
            <v>No</v>
          </cell>
          <cell r="K59" t="str">
            <v>CUMPLE</v>
          </cell>
          <cell r="L59" t="str">
            <v>BACHILLER COMERCIAL</v>
          </cell>
          <cell r="M59">
            <v>0</v>
          </cell>
          <cell r="N59">
            <v>0</v>
          </cell>
          <cell r="O59">
            <v>0</v>
          </cell>
          <cell r="P59">
            <v>0</v>
          </cell>
          <cell r="Q59" t="str">
            <v>ADMINISTRADOR DE EMPRESAS</v>
          </cell>
          <cell r="R59">
            <v>0</v>
          </cell>
          <cell r="S59" t="str">
            <v>ESPECIALIZACION EN FORMULACION Y EVALUACION SOCIAL Y ECONOMICA DE PROYECTOS</v>
          </cell>
          <cell r="T59">
            <v>0</v>
          </cell>
          <cell r="U59">
            <v>0</v>
          </cell>
          <cell r="V59">
            <v>0</v>
          </cell>
          <cell r="W59">
            <v>232</v>
          </cell>
          <cell r="X59">
            <v>54</v>
          </cell>
          <cell r="Y59" t="str">
            <v>Cumple</v>
          </cell>
          <cell r="Z59">
            <v>178</v>
          </cell>
          <cell r="AA59">
            <v>45</v>
          </cell>
          <cell r="AB59" t="str">
            <v>No</v>
          </cell>
          <cell r="AC59">
            <v>0</v>
          </cell>
          <cell r="AD59">
            <v>45</v>
          </cell>
          <cell r="AE59">
            <v>100</v>
          </cell>
          <cell r="AF59">
            <v>37916</v>
          </cell>
          <cell r="AG59">
            <v>213.43333333333334</v>
          </cell>
          <cell r="AH59">
            <v>50</v>
          </cell>
        </row>
        <row r="60">
          <cell r="F60">
            <v>80527818</v>
          </cell>
          <cell r="G60" t="str">
            <v>219</v>
          </cell>
          <cell r="H60" t="str">
            <v>18</v>
          </cell>
          <cell r="I60" t="str">
            <v>Sobresaliente</v>
          </cell>
          <cell r="J60" t="str">
            <v>No</v>
          </cell>
          <cell r="K60" t="str">
            <v>CUMPLE</v>
          </cell>
          <cell r="L60" t="str">
            <v>BACHILLER ACADEMICO</v>
          </cell>
          <cell r="M60">
            <v>0</v>
          </cell>
          <cell r="N60">
            <v>0</v>
          </cell>
          <cell r="O60">
            <v>0</v>
          </cell>
          <cell r="P60">
            <v>0</v>
          </cell>
          <cell r="Q60" t="str">
            <v>INGENIERO INDUSTRIAL</v>
          </cell>
          <cell r="R60">
            <v>0</v>
          </cell>
          <cell r="S60" t="str">
            <v>ESPECIALISTA EN FINANZAS Y ADMINISTRACION PUBLICA</v>
          </cell>
          <cell r="T60">
            <v>0</v>
          </cell>
          <cell r="U60">
            <v>0</v>
          </cell>
          <cell r="V60">
            <v>0</v>
          </cell>
          <cell r="W60">
            <v>193</v>
          </cell>
          <cell r="X60">
            <v>54</v>
          </cell>
          <cell r="Y60" t="str">
            <v>Cumple</v>
          </cell>
          <cell r="Z60">
            <v>139</v>
          </cell>
          <cell r="AA60">
            <v>45</v>
          </cell>
          <cell r="AB60" t="str">
            <v>No</v>
          </cell>
          <cell r="AC60">
            <v>0</v>
          </cell>
          <cell r="AD60">
            <v>45</v>
          </cell>
          <cell r="AE60">
            <v>100</v>
          </cell>
          <cell r="AF60">
            <v>39001</v>
          </cell>
          <cell r="AG60">
            <v>177.26666666666668</v>
          </cell>
          <cell r="AH60">
            <v>51</v>
          </cell>
        </row>
        <row r="61">
          <cell r="F61">
            <v>51875901</v>
          </cell>
          <cell r="G61" t="str">
            <v>219</v>
          </cell>
          <cell r="H61" t="str">
            <v>18</v>
          </cell>
          <cell r="I61" t="str">
            <v>Sobresaliente</v>
          </cell>
          <cell r="J61" t="str">
            <v>No</v>
          </cell>
          <cell r="K61" t="str">
            <v>CUMPLE</v>
          </cell>
          <cell r="L61" t="str">
            <v>BACHILLER ACADÉMICO</v>
          </cell>
          <cell r="M61">
            <v>0</v>
          </cell>
          <cell r="N61">
            <v>0</v>
          </cell>
          <cell r="O61">
            <v>0</v>
          </cell>
          <cell r="P61">
            <v>0</v>
          </cell>
          <cell r="Q61" t="str">
            <v>INGENIERO(A) DE SISTEMAS</v>
          </cell>
          <cell r="R61">
            <v>0</v>
          </cell>
          <cell r="S61" t="str">
            <v>ESPECIALISTA EN ADMINISTRACION PUBLICA CONTEMPORANEA</v>
          </cell>
          <cell r="T61">
            <v>0</v>
          </cell>
          <cell r="U61">
            <v>0</v>
          </cell>
          <cell r="V61">
            <v>0</v>
          </cell>
          <cell r="W61">
            <v>211</v>
          </cell>
          <cell r="X61">
            <v>54</v>
          </cell>
          <cell r="Y61" t="str">
            <v>Cumple</v>
          </cell>
          <cell r="Z61">
            <v>157</v>
          </cell>
          <cell r="AA61">
            <v>45</v>
          </cell>
          <cell r="AB61" t="str">
            <v>No</v>
          </cell>
          <cell r="AC61">
            <v>0</v>
          </cell>
          <cell r="AD61">
            <v>45</v>
          </cell>
          <cell r="AE61">
            <v>100</v>
          </cell>
          <cell r="AF61">
            <v>41122</v>
          </cell>
          <cell r="AG61">
            <v>106.56666666666666</v>
          </cell>
          <cell r="AH61">
            <v>52</v>
          </cell>
        </row>
        <row r="62">
          <cell r="F62">
            <v>91264808</v>
          </cell>
          <cell r="G62" t="str">
            <v>219</v>
          </cell>
          <cell r="H62" t="str">
            <v>18</v>
          </cell>
          <cell r="I62" t="str">
            <v>Sobresaliente</v>
          </cell>
          <cell r="J62" t="str">
            <v>No</v>
          </cell>
          <cell r="K62" t="str">
            <v>CUMPLE</v>
          </cell>
          <cell r="L62" t="str">
            <v>BACHILLER ACADEMICO</v>
          </cell>
          <cell r="M62">
            <v>0</v>
          </cell>
          <cell r="N62">
            <v>0</v>
          </cell>
          <cell r="O62">
            <v>0</v>
          </cell>
          <cell r="P62">
            <v>0</v>
          </cell>
          <cell r="Q62" t="str">
            <v>INGENIERO DE SISTEMAS CON ENFASIS EN TELECOMUNICACIONES</v>
          </cell>
          <cell r="R62">
            <v>0</v>
          </cell>
          <cell r="S62" t="str">
            <v>ESPECIALISTA EN TELECOMUNICACIONES</v>
          </cell>
          <cell r="T62">
            <v>0</v>
          </cell>
          <cell r="U62">
            <v>0</v>
          </cell>
          <cell r="V62">
            <v>0</v>
          </cell>
          <cell r="W62">
            <v>181</v>
          </cell>
          <cell r="X62">
            <v>54</v>
          </cell>
          <cell r="Y62" t="str">
            <v>Cumple</v>
          </cell>
          <cell r="Z62">
            <v>127</v>
          </cell>
          <cell r="AA62">
            <v>40</v>
          </cell>
          <cell r="AB62" t="str">
            <v>No</v>
          </cell>
          <cell r="AC62">
            <v>0</v>
          </cell>
          <cell r="AD62">
            <v>40</v>
          </cell>
          <cell r="AE62">
            <v>100</v>
          </cell>
          <cell r="AF62">
            <v>41155</v>
          </cell>
          <cell r="AG62">
            <v>105.46666666666667</v>
          </cell>
          <cell r="AH62">
            <v>53</v>
          </cell>
        </row>
        <row r="63">
          <cell r="F63">
            <v>52324117</v>
          </cell>
          <cell r="G63" t="str">
            <v>219</v>
          </cell>
          <cell r="H63" t="str">
            <v>18</v>
          </cell>
          <cell r="I63" t="str">
            <v>Sobresaliente</v>
          </cell>
          <cell r="J63" t="str">
            <v>No</v>
          </cell>
          <cell r="K63" t="str">
            <v>CUMPLE</v>
          </cell>
          <cell r="L63" t="str">
            <v>BACHILLER COMERCIAL</v>
          </cell>
          <cell r="M63">
            <v>0</v>
          </cell>
          <cell r="N63">
            <v>0</v>
          </cell>
          <cell r="O63">
            <v>0</v>
          </cell>
          <cell r="P63">
            <v>0</v>
          </cell>
          <cell r="Q63" t="str">
            <v>ADMINISTRADOR(A) DE EMPRESAS</v>
          </cell>
          <cell r="R63">
            <v>0</v>
          </cell>
          <cell r="S63" t="str">
            <v>ESPECIALISTA EN GERENCIA SOCIAL</v>
          </cell>
          <cell r="T63">
            <v>0</v>
          </cell>
          <cell r="U63">
            <v>0</v>
          </cell>
          <cell r="V63">
            <v>0</v>
          </cell>
          <cell r="W63">
            <v>176</v>
          </cell>
          <cell r="X63">
            <v>54</v>
          </cell>
          <cell r="Y63" t="str">
            <v>Cumple</v>
          </cell>
          <cell r="Z63">
            <v>122</v>
          </cell>
          <cell r="AA63">
            <v>40</v>
          </cell>
          <cell r="AB63" t="str">
            <v>No</v>
          </cell>
          <cell r="AC63">
            <v>0</v>
          </cell>
          <cell r="AD63">
            <v>40</v>
          </cell>
          <cell r="AE63">
            <v>99.31</v>
          </cell>
          <cell r="AF63">
            <v>43516</v>
          </cell>
          <cell r="AG63">
            <v>26.766666666666666</v>
          </cell>
          <cell r="AH63">
            <v>54</v>
          </cell>
        </row>
        <row r="64">
          <cell r="F64">
            <v>52223353</v>
          </cell>
          <cell r="G64" t="str">
            <v>219</v>
          </cell>
          <cell r="H64" t="str">
            <v>18</v>
          </cell>
          <cell r="I64" t="str">
            <v>Sobresaliente</v>
          </cell>
          <cell r="J64" t="str">
            <v>No</v>
          </cell>
          <cell r="K64" t="str">
            <v>CUMPLE</v>
          </cell>
          <cell r="L64" t="str">
            <v>BACHILLER TÉCNICO COMERCIAL</v>
          </cell>
          <cell r="M64">
            <v>0</v>
          </cell>
          <cell r="N64">
            <v>0</v>
          </cell>
          <cell r="O64">
            <v>0</v>
          </cell>
          <cell r="P64">
            <v>0</v>
          </cell>
          <cell r="Q64" t="str">
            <v>ADMINISTRADOR(A) DE EMPRESAS</v>
          </cell>
          <cell r="R64">
            <v>0</v>
          </cell>
          <cell r="S64" t="str">
            <v>ESPECIALISTA EN GERENCIA INTEGRAL DE PROYECTOS</v>
          </cell>
          <cell r="T64">
            <v>0</v>
          </cell>
          <cell r="U64">
            <v>0</v>
          </cell>
          <cell r="V64">
            <v>0</v>
          </cell>
          <cell r="W64">
            <v>168</v>
          </cell>
          <cell r="X64">
            <v>54</v>
          </cell>
          <cell r="Y64" t="str">
            <v>Cumple</v>
          </cell>
          <cell r="Z64">
            <v>114</v>
          </cell>
          <cell r="AA64">
            <v>40</v>
          </cell>
          <cell r="AB64" t="str">
            <v>No</v>
          </cell>
          <cell r="AC64">
            <v>0</v>
          </cell>
          <cell r="AD64">
            <v>40</v>
          </cell>
          <cell r="AE64">
            <v>95.62</v>
          </cell>
          <cell r="AF64">
            <v>43620</v>
          </cell>
          <cell r="AG64">
            <v>23.3</v>
          </cell>
          <cell r="AH64">
            <v>55</v>
          </cell>
        </row>
        <row r="65">
          <cell r="F65">
            <v>1018406220</v>
          </cell>
          <cell r="G65" t="str">
            <v>219</v>
          </cell>
          <cell r="H65" t="str">
            <v>18</v>
          </cell>
          <cell r="I65" t="str">
            <v>Sobresaliente</v>
          </cell>
          <cell r="J65" t="str">
            <v>No</v>
          </cell>
          <cell r="K65" t="str">
            <v>CUMPLE</v>
          </cell>
          <cell r="L65" t="str">
            <v>Bachiller Técnico Comercial</v>
          </cell>
          <cell r="M65">
            <v>0</v>
          </cell>
          <cell r="N65">
            <v>0</v>
          </cell>
          <cell r="O65">
            <v>0</v>
          </cell>
          <cell r="P65">
            <v>0</v>
          </cell>
          <cell r="Q65" t="str">
            <v>ADMINISTRADOR(A) DE EMPRESAS</v>
          </cell>
          <cell r="R65">
            <v>0</v>
          </cell>
          <cell r="S65" t="str">
            <v>ESPECIALISTA EN DIRECCIÓN Y GESTIÓN DE PROYECTOS</v>
          </cell>
          <cell r="T65">
            <v>0</v>
          </cell>
          <cell r="U65">
            <v>0</v>
          </cell>
          <cell r="V65">
            <v>0</v>
          </cell>
          <cell r="W65">
            <v>115</v>
          </cell>
          <cell r="X65">
            <v>54</v>
          </cell>
          <cell r="Y65" t="str">
            <v>Cumple</v>
          </cell>
          <cell r="Z65">
            <v>61</v>
          </cell>
          <cell r="AA65">
            <v>30</v>
          </cell>
          <cell r="AB65" t="str">
            <v>No</v>
          </cell>
          <cell r="AC65">
            <v>0</v>
          </cell>
          <cell r="AD65">
            <v>30</v>
          </cell>
          <cell r="AE65">
            <v>100</v>
          </cell>
          <cell r="AF65">
            <v>43509</v>
          </cell>
          <cell r="AG65">
            <v>27</v>
          </cell>
          <cell r="AH65">
            <v>56</v>
          </cell>
        </row>
        <row r="66">
          <cell r="F66">
            <v>79343273</v>
          </cell>
          <cell r="G66" t="str">
            <v>219</v>
          </cell>
          <cell r="H66" t="str">
            <v>18</v>
          </cell>
          <cell r="I66" t="str">
            <v>Sobresaliente</v>
          </cell>
          <cell r="J66" t="str">
            <v>No</v>
          </cell>
          <cell r="K66" t="str">
            <v>CUMPLE</v>
          </cell>
          <cell r="L66" t="str">
            <v>Bacliller academico</v>
          </cell>
          <cell r="M66">
            <v>0</v>
          </cell>
          <cell r="N66">
            <v>0</v>
          </cell>
          <cell r="O66">
            <v>0</v>
          </cell>
          <cell r="P66">
            <v>0</v>
          </cell>
          <cell r="Q66" t="str">
            <v>ADMINISTRADOR PUBLICO</v>
          </cell>
          <cell r="R66">
            <v>0</v>
          </cell>
          <cell r="S66" t="str">
            <v>ESPECIALISTA EN DERECHOS HUMANOS</v>
          </cell>
          <cell r="T66">
            <v>0</v>
          </cell>
          <cell r="U66">
            <v>0</v>
          </cell>
          <cell r="V66">
            <v>0</v>
          </cell>
          <cell r="W66">
            <v>128</v>
          </cell>
          <cell r="X66">
            <v>54</v>
          </cell>
          <cell r="Y66" t="str">
            <v>Cumple</v>
          </cell>
          <cell r="Z66">
            <v>74</v>
          </cell>
          <cell r="AA66">
            <v>30</v>
          </cell>
          <cell r="AB66" t="str">
            <v>No</v>
          </cell>
          <cell r="AC66">
            <v>0</v>
          </cell>
          <cell r="AD66">
            <v>30</v>
          </cell>
          <cell r="AE66">
            <v>100</v>
          </cell>
          <cell r="AF66">
            <v>43685</v>
          </cell>
          <cell r="AG66">
            <v>21.133333333333333</v>
          </cell>
          <cell r="AH66">
            <v>57</v>
          </cell>
        </row>
        <row r="67">
          <cell r="F67">
            <v>79392530</v>
          </cell>
          <cell r="G67" t="str">
            <v>219</v>
          </cell>
          <cell r="H67" t="str">
            <v>18</v>
          </cell>
          <cell r="I67" t="str">
            <v>Sobresaliente</v>
          </cell>
          <cell r="J67" t="str">
            <v>No</v>
          </cell>
          <cell r="K67" t="str">
            <v>CUMPLE</v>
          </cell>
          <cell r="L67" t="str">
            <v>BACHILLER ACADEMICO</v>
          </cell>
          <cell r="M67">
            <v>0</v>
          </cell>
          <cell r="N67">
            <v>0</v>
          </cell>
          <cell r="O67">
            <v>0</v>
          </cell>
          <cell r="P67">
            <v>0</v>
          </cell>
          <cell r="Q67" t="str">
            <v>ADMINISTRADOR DE EMPRESAS</v>
          </cell>
          <cell r="R67">
            <v>0</v>
          </cell>
          <cell r="S67" t="str">
            <v>ESPECIALISTA EN GESTION PUBLICA</v>
          </cell>
          <cell r="T67">
            <v>0</v>
          </cell>
          <cell r="U67">
            <v>0</v>
          </cell>
          <cell r="V67">
            <v>0</v>
          </cell>
          <cell r="W67">
            <v>126</v>
          </cell>
          <cell r="X67">
            <v>54</v>
          </cell>
          <cell r="Y67" t="str">
            <v>Cumple</v>
          </cell>
          <cell r="Z67">
            <v>72</v>
          </cell>
          <cell r="AA67">
            <v>30</v>
          </cell>
          <cell r="AB67" t="str">
            <v>No</v>
          </cell>
          <cell r="AC67">
            <v>0</v>
          </cell>
          <cell r="AD67">
            <v>30</v>
          </cell>
          <cell r="AE67">
            <v>98.97</v>
          </cell>
          <cell r="AF67">
            <v>43532</v>
          </cell>
          <cell r="AG67">
            <v>26.233333333333334</v>
          </cell>
          <cell r="AH67">
            <v>58</v>
          </cell>
        </row>
        <row r="68">
          <cell r="F68">
            <v>52959790</v>
          </cell>
          <cell r="G68" t="str">
            <v>219</v>
          </cell>
          <cell r="H68" t="str">
            <v>18</v>
          </cell>
          <cell r="I68" t="str">
            <v>Sobresaliente</v>
          </cell>
          <cell r="J68" t="str">
            <v>No</v>
          </cell>
          <cell r="K68" t="str">
            <v>CUMPLE</v>
          </cell>
          <cell r="L68" t="str">
            <v>BACHILLER ACADÉMICO CON ÉNFASIS EN EDUCACION</v>
          </cell>
          <cell r="M68">
            <v>0</v>
          </cell>
          <cell r="N68">
            <v>0</v>
          </cell>
          <cell r="O68">
            <v>0</v>
          </cell>
          <cell r="P68">
            <v>0</v>
          </cell>
          <cell r="Q68" t="str">
            <v>ADMINISTRADOR PUBLICO</v>
          </cell>
          <cell r="R68">
            <v>0</v>
          </cell>
          <cell r="S68" t="str">
            <v>ESPECIALISTA EN PROYECTOS DE DESARROLLO</v>
          </cell>
          <cell r="T68">
            <v>0</v>
          </cell>
          <cell r="U68">
            <v>0</v>
          </cell>
          <cell r="V68">
            <v>0</v>
          </cell>
          <cell r="W68">
            <v>101</v>
          </cell>
          <cell r="X68">
            <v>54</v>
          </cell>
          <cell r="Y68" t="str">
            <v>Cumple</v>
          </cell>
          <cell r="Z68">
            <v>47</v>
          </cell>
          <cell r="AA68">
            <v>25</v>
          </cell>
          <cell r="AB68" t="str">
            <v>No</v>
          </cell>
          <cell r="AC68">
            <v>0</v>
          </cell>
          <cell r="AD68">
            <v>25</v>
          </cell>
          <cell r="AE68">
            <v>100</v>
          </cell>
          <cell r="AF68">
            <v>41122</v>
          </cell>
          <cell r="AG68">
            <v>106.56666666666666</v>
          </cell>
          <cell r="AH68">
            <v>59</v>
          </cell>
        </row>
        <row r="69">
          <cell r="F69">
            <v>1136880872</v>
          </cell>
          <cell r="G69" t="str">
            <v>219</v>
          </cell>
          <cell r="H69" t="str">
            <v>18</v>
          </cell>
          <cell r="I69" t="str">
            <v>Sobresaliente</v>
          </cell>
          <cell r="J69" t="str">
            <v>No</v>
          </cell>
          <cell r="K69" t="str">
            <v>CUMPLE</v>
          </cell>
          <cell r="L69" t="str">
            <v>BACHILLER ACADÉMICO</v>
          </cell>
          <cell r="M69">
            <v>0</v>
          </cell>
          <cell r="N69">
            <v>0</v>
          </cell>
          <cell r="O69">
            <v>0</v>
          </cell>
          <cell r="P69">
            <v>0</v>
          </cell>
          <cell r="Q69" t="str">
            <v>ADMINISTRADOR PUBLICO</v>
          </cell>
          <cell r="R69">
            <v>0</v>
          </cell>
          <cell r="S69" t="str">
            <v>ESPECIALISTA EN GESTION PUBLICA</v>
          </cell>
          <cell r="T69">
            <v>0</v>
          </cell>
          <cell r="U69">
            <v>0</v>
          </cell>
          <cell r="V69">
            <v>0</v>
          </cell>
          <cell r="W69">
            <v>110</v>
          </cell>
          <cell r="X69">
            <v>54</v>
          </cell>
          <cell r="Y69" t="str">
            <v>Cumple</v>
          </cell>
          <cell r="Z69">
            <v>56</v>
          </cell>
          <cell r="AA69">
            <v>25</v>
          </cell>
          <cell r="AB69" t="str">
            <v>No</v>
          </cell>
          <cell r="AC69">
            <v>0</v>
          </cell>
          <cell r="AD69">
            <v>25</v>
          </cell>
          <cell r="AE69">
            <v>100</v>
          </cell>
          <cell r="AF69">
            <v>43497</v>
          </cell>
          <cell r="AG69">
            <v>27.4</v>
          </cell>
          <cell r="AH69">
            <v>60</v>
          </cell>
        </row>
        <row r="70">
          <cell r="F70">
            <v>46384453</v>
          </cell>
          <cell r="G70" t="str">
            <v>219</v>
          </cell>
          <cell r="H70" t="str">
            <v>18</v>
          </cell>
          <cell r="I70" t="str">
            <v>Sobresaliente</v>
          </cell>
          <cell r="J70" t="str">
            <v>No</v>
          </cell>
          <cell r="K70" t="str">
            <v>CUMPLE</v>
          </cell>
          <cell r="L70" t="str">
            <v>BACHILLER TÉCNICO ESPECIALIDAD PROMOCIÓN SOCIAL</v>
          </cell>
          <cell r="M70">
            <v>0</v>
          </cell>
          <cell r="N70">
            <v>0</v>
          </cell>
          <cell r="O70">
            <v>0</v>
          </cell>
          <cell r="P70">
            <v>0</v>
          </cell>
          <cell r="Q70" t="str">
            <v>CONTADOR PUBLICO</v>
          </cell>
          <cell r="R70">
            <v>0</v>
          </cell>
          <cell r="S70" t="str">
            <v>ESPECIALISTA EN FINANZAS</v>
          </cell>
          <cell r="T70">
            <v>0</v>
          </cell>
          <cell r="U70">
            <v>0</v>
          </cell>
          <cell r="V70">
            <v>0</v>
          </cell>
          <cell r="W70">
            <v>105</v>
          </cell>
          <cell r="X70">
            <v>54</v>
          </cell>
          <cell r="Y70" t="str">
            <v>Cumple</v>
          </cell>
          <cell r="Z70">
            <v>51</v>
          </cell>
          <cell r="AA70">
            <v>25</v>
          </cell>
          <cell r="AB70" t="str">
            <v>No</v>
          </cell>
          <cell r="AC70">
            <v>0</v>
          </cell>
          <cell r="AD70">
            <v>25</v>
          </cell>
          <cell r="AE70">
            <v>100</v>
          </cell>
          <cell r="AF70">
            <v>43654</v>
          </cell>
          <cell r="AG70">
            <v>22.166666666666668</v>
          </cell>
          <cell r="AH70">
            <v>61</v>
          </cell>
        </row>
        <row r="71">
          <cell r="F71">
            <v>27682764</v>
          </cell>
          <cell r="G71" t="str">
            <v>219</v>
          </cell>
          <cell r="H71" t="str">
            <v>18</v>
          </cell>
          <cell r="I71" t="str">
            <v>Sobresaliente</v>
          </cell>
          <cell r="J71" t="str">
            <v>No</v>
          </cell>
          <cell r="K71" t="str">
            <v>CUMPLE</v>
          </cell>
          <cell r="L71" t="str">
            <v>BACHILLER PEDAGOGICO</v>
          </cell>
          <cell r="M71" t="str">
            <v>TECNICA PROFESIONAL EN ADMINISTRACION DE EMPRESAS</v>
          </cell>
          <cell r="N71">
            <v>0</v>
          </cell>
          <cell r="O71">
            <v>0</v>
          </cell>
          <cell r="P71">
            <v>0</v>
          </cell>
          <cell r="Q71" t="str">
            <v>ADMINISTRACION DE EMPRESAS</v>
          </cell>
          <cell r="R71">
            <v>0</v>
          </cell>
          <cell r="S71" t="str">
            <v>ESPECIALIZACIÓN EN GESTIÓN PÚBLICA</v>
          </cell>
          <cell r="T71">
            <v>0</v>
          </cell>
          <cell r="U71">
            <v>0</v>
          </cell>
          <cell r="V71">
            <v>0</v>
          </cell>
          <cell r="W71">
            <v>114</v>
          </cell>
          <cell r="X71">
            <v>54</v>
          </cell>
          <cell r="Y71" t="str">
            <v>Cumple</v>
          </cell>
          <cell r="Z71">
            <v>60</v>
          </cell>
          <cell r="AA71">
            <v>25</v>
          </cell>
          <cell r="AB71" t="str">
            <v>No</v>
          </cell>
          <cell r="AC71">
            <v>0</v>
          </cell>
          <cell r="AD71">
            <v>25</v>
          </cell>
          <cell r="AE71">
            <v>98.48</v>
          </cell>
          <cell r="AF71">
            <v>43497</v>
          </cell>
          <cell r="AG71">
            <v>27.4</v>
          </cell>
          <cell r="AH71">
            <v>62</v>
          </cell>
        </row>
        <row r="72">
          <cell r="F72">
            <v>79538812</v>
          </cell>
          <cell r="G72" t="str">
            <v>219</v>
          </cell>
          <cell r="H72" t="str">
            <v>18</v>
          </cell>
          <cell r="I72" t="str">
            <v>Satisfactorio</v>
          </cell>
          <cell r="J72" t="str">
            <v>No</v>
          </cell>
          <cell r="K72" t="str">
            <v>CUMPLE</v>
          </cell>
          <cell r="L72" t="str">
            <v xml:space="preserve">Bachiller Académico </v>
          </cell>
          <cell r="M72">
            <v>0</v>
          </cell>
          <cell r="N72">
            <v>0</v>
          </cell>
          <cell r="O72">
            <v>0</v>
          </cell>
          <cell r="P72">
            <v>0</v>
          </cell>
          <cell r="Q72" t="str">
            <v>ADMINISTRADOR PUBLICO</v>
          </cell>
          <cell r="R72">
            <v>0</v>
          </cell>
          <cell r="S72" t="str">
            <v>ESPECIALISTA EN GESTION PUBLICA</v>
          </cell>
          <cell r="T72">
            <v>0</v>
          </cell>
          <cell r="U72">
            <v>0</v>
          </cell>
          <cell r="V72">
            <v>0</v>
          </cell>
          <cell r="W72">
            <v>241</v>
          </cell>
          <cell r="X72">
            <v>54</v>
          </cell>
          <cell r="Y72" t="str">
            <v>Cumple</v>
          </cell>
          <cell r="Z72">
            <v>187</v>
          </cell>
          <cell r="AA72">
            <v>50</v>
          </cell>
          <cell r="AB72" t="str">
            <v>No</v>
          </cell>
          <cell r="AC72">
            <v>0</v>
          </cell>
          <cell r="AD72">
            <v>50</v>
          </cell>
          <cell r="AE72">
            <v>66</v>
          </cell>
          <cell r="AF72">
            <v>37315</v>
          </cell>
          <cell r="AG72">
            <v>233.46666666666667</v>
          </cell>
          <cell r="AH72">
            <v>63</v>
          </cell>
        </row>
        <row r="73">
          <cell r="F73">
            <v>59795953</v>
          </cell>
          <cell r="G73" t="str">
            <v>219</v>
          </cell>
          <cell r="H73" t="str">
            <v>18</v>
          </cell>
          <cell r="I73" t="str">
            <v>Satisfactorio</v>
          </cell>
          <cell r="J73" t="str">
            <v>No</v>
          </cell>
          <cell r="K73" t="str">
            <v>CUMPLE</v>
          </cell>
          <cell r="L73" t="str">
            <v>BACHILLER PROMOCIÓN SOCIAL</v>
          </cell>
          <cell r="M73">
            <v>0</v>
          </cell>
          <cell r="N73" t="str">
            <v>TECNOLOGO EN GESTION COMERCIAL Y DE NEGOCIOS</v>
          </cell>
          <cell r="O73">
            <v>0</v>
          </cell>
          <cell r="P73">
            <v>0</v>
          </cell>
          <cell r="Q73" t="str">
            <v>ADMINISTRADOR DE EMPRESAS</v>
          </cell>
          <cell r="R73">
            <v>0</v>
          </cell>
          <cell r="S73" t="str">
            <v>ESPECIALISTA EN FINANZAS Y ADMINISTRACION PUBLICA</v>
          </cell>
          <cell r="T73">
            <v>0</v>
          </cell>
          <cell r="U73">
            <v>0</v>
          </cell>
          <cell r="V73">
            <v>0</v>
          </cell>
          <cell r="W73">
            <v>170</v>
          </cell>
          <cell r="X73">
            <v>54</v>
          </cell>
          <cell r="Y73" t="str">
            <v>Cumple</v>
          </cell>
          <cell r="Z73">
            <v>116</v>
          </cell>
          <cell r="AA73">
            <v>40</v>
          </cell>
          <cell r="AB73" t="str">
            <v>No</v>
          </cell>
          <cell r="AC73">
            <v>0</v>
          </cell>
          <cell r="AD73">
            <v>40</v>
          </cell>
          <cell r="AE73">
            <v>66</v>
          </cell>
          <cell r="AF73">
            <v>43525</v>
          </cell>
          <cell r="AG73">
            <v>26.466666666666665</v>
          </cell>
          <cell r="AH73">
            <v>64</v>
          </cell>
        </row>
        <row r="74">
          <cell r="F74">
            <v>35530709</v>
          </cell>
          <cell r="G74" t="str">
            <v>219</v>
          </cell>
          <cell r="H74" t="str">
            <v>18</v>
          </cell>
          <cell r="I74" t="str">
            <v>Satisfactorio</v>
          </cell>
          <cell r="J74" t="str">
            <v>No</v>
          </cell>
          <cell r="K74" t="str">
            <v>CUMPLE</v>
          </cell>
          <cell r="L74" t="str">
            <v>Bachiller Academico</v>
          </cell>
          <cell r="M74">
            <v>0</v>
          </cell>
          <cell r="N74">
            <v>0</v>
          </cell>
          <cell r="O74">
            <v>0</v>
          </cell>
          <cell r="P74">
            <v>0</v>
          </cell>
          <cell r="Q74" t="str">
            <v>INGENIERO INDUSTRIAL</v>
          </cell>
          <cell r="R74">
            <v>0</v>
          </cell>
          <cell r="S74" t="str">
            <v>ESPECIALISTA EN GESTION AMBIENTAL</v>
          </cell>
          <cell r="T74">
            <v>0</v>
          </cell>
          <cell r="U74">
            <v>0</v>
          </cell>
          <cell r="V74">
            <v>0</v>
          </cell>
          <cell r="W74">
            <v>178</v>
          </cell>
          <cell r="X74">
            <v>54</v>
          </cell>
          <cell r="Y74" t="str">
            <v>Cumple</v>
          </cell>
          <cell r="Z74">
            <v>124</v>
          </cell>
          <cell r="AA74">
            <v>40</v>
          </cell>
          <cell r="AB74" t="str">
            <v>No</v>
          </cell>
          <cell r="AC74">
            <v>0</v>
          </cell>
          <cell r="AD74">
            <v>40</v>
          </cell>
          <cell r="AE74">
            <v>66</v>
          </cell>
          <cell r="AF74">
            <v>43783</v>
          </cell>
          <cell r="AG74">
            <v>17.866666666666667</v>
          </cell>
          <cell r="AH74">
            <v>65</v>
          </cell>
        </row>
        <row r="75">
          <cell r="F75">
            <v>28951649</v>
          </cell>
          <cell r="G75" t="str">
            <v>219</v>
          </cell>
          <cell r="H75" t="str">
            <v>12</v>
          </cell>
          <cell r="I75" t="str">
            <v>Sobresaliente</v>
          </cell>
          <cell r="J75" t="str">
            <v>No</v>
          </cell>
          <cell r="K75" t="str">
            <v>CUMPLE</v>
          </cell>
          <cell r="L75" t="str">
            <v>BACHILLER TÉCNICO</v>
          </cell>
          <cell r="M75">
            <v>0</v>
          </cell>
          <cell r="N75">
            <v>0</v>
          </cell>
          <cell r="O75">
            <v>0</v>
          </cell>
          <cell r="P75">
            <v>0</v>
          </cell>
          <cell r="Q75" t="str">
            <v>ECONOMIA</v>
          </cell>
          <cell r="R75">
            <v>0</v>
          </cell>
          <cell r="S75" t="str">
            <v>ESPECIALIZACION EN ALTA DIRRECION DEL ESTADO</v>
          </cell>
          <cell r="T75">
            <v>0</v>
          </cell>
          <cell r="U75" t="str">
            <v>MAESTRÍA EN GERENCIA DE SISTEMAS DE INFORMACIÓN Y PROYECTOS TECNOLÓGICOS</v>
          </cell>
          <cell r="V75">
            <v>0</v>
          </cell>
          <cell r="W75">
            <v>147</v>
          </cell>
          <cell r="X75">
            <v>54</v>
          </cell>
          <cell r="Y75" t="str">
            <v>Cumple</v>
          </cell>
          <cell r="Z75">
            <v>93</v>
          </cell>
          <cell r="AA75">
            <v>35</v>
          </cell>
          <cell r="AB75" t="str">
            <v>MAESTRÍA</v>
          </cell>
          <cell r="AC75">
            <v>45</v>
          </cell>
          <cell r="AD75">
            <v>80</v>
          </cell>
          <cell r="AE75">
            <v>100</v>
          </cell>
          <cell r="AF75">
            <v>41093</v>
          </cell>
          <cell r="AG75">
            <v>107.53333333333333</v>
          </cell>
          <cell r="AH75">
            <v>66</v>
          </cell>
        </row>
        <row r="76">
          <cell r="F76">
            <v>51575713</v>
          </cell>
          <cell r="G76" t="str">
            <v>219</v>
          </cell>
          <cell r="H76" t="str">
            <v>12</v>
          </cell>
          <cell r="I76" t="str">
            <v>Sobresaliente</v>
          </cell>
          <cell r="J76" t="str">
            <v>No</v>
          </cell>
          <cell r="K76" t="str">
            <v>CUMPLE</v>
          </cell>
          <cell r="L76" t="str">
            <v>MAESTRA BACHILLER</v>
          </cell>
          <cell r="M76">
            <v>0</v>
          </cell>
          <cell r="N76">
            <v>0</v>
          </cell>
          <cell r="O76">
            <v>0</v>
          </cell>
          <cell r="P76">
            <v>0</v>
          </cell>
          <cell r="Q76" t="str">
            <v>ADMINISTRADOR DE EMPRESAS</v>
          </cell>
          <cell r="R76">
            <v>0</v>
          </cell>
          <cell r="S76" t="str">
            <v>ESPECIALISTA EN GESTIÓN PÚBLICA</v>
          </cell>
          <cell r="T76">
            <v>0</v>
          </cell>
          <cell r="U76">
            <v>0</v>
          </cell>
          <cell r="V76">
            <v>0</v>
          </cell>
          <cell r="W76">
            <v>362</v>
          </cell>
          <cell r="X76">
            <v>54</v>
          </cell>
          <cell r="Y76" t="str">
            <v>Cumple</v>
          </cell>
          <cell r="Z76">
            <v>308</v>
          </cell>
          <cell r="AA76">
            <v>50</v>
          </cell>
          <cell r="AB76" t="str">
            <v>No</v>
          </cell>
          <cell r="AC76">
            <v>0</v>
          </cell>
          <cell r="AD76">
            <v>50</v>
          </cell>
          <cell r="AE76">
            <v>100</v>
          </cell>
          <cell r="AF76">
            <v>34015</v>
          </cell>
          <cell r="AG76">
            <v>343.46666666666664</v>
          </cell>
          <cell r="AH76">
            <v>67</v>
          </cell>
        </row>
        <row r="77">
          <cell r="F77">
            <v>52011812</v>
          </cell>
          <cell r="G77" t="str">
            <v>219</v>
          </cell>
          <cell r="H77" t="str">
            <v>12</v>
          </cell>
          <cell r="I77" t="str">
            <v>Sobresaliente</v>
          </cell>
          <cell r="J77" t="str">
            <v>No</v>
          </cell>
          <cell r="K77" t="str">
            <v>CUMPLE</v>
          </cell>
          <cell r="L77" t="str">
            <v>BACHILLER ACADEMICO</v>
          </cell>
          <cell r="M77">
            <v>0</v>
          </cell>
          <cell r="N77">
            <v>0</v>
          </cell>
          <cell r="O77">
            <v>0</v>
          </cell>
          <cell r="P77">
            <v>0</v>
          </cell>
          <cell r="Q77" t="str">
            <v>ADMINISTRADOR DE EMPRESAS</v>
          </cell>
          <cell r="R77">
            <v>0</v>
          </cell>
          <cell r="S77" t="str">
            <v>ESPECIALISTA EN GESTION PUBLICA</v>
          </cell>
          <cell r="T77">
            <v>0</v>
          </cell>
          <cell r="U77">
            <v>0</v>
          </cell>
          <cell r="V77">
            <v>0</v>
          </cell>
          <cell r="W77">
            <v>352</v>
          </cell>
          <cell r="X77">
            <v>54</v>
          </cell>
          <cell r="Y77" t="str">
            <v>Cumple</v>
          </cell>
          <cell r="Z77">
            <v>298</v>
          </cell>
          <cell r="AA77">
            <v>50</v>
          </cell>
          <cell r="AB77" t="str">
            <v>No</v>
          </cell>
          <cell r="AC77">
            <v>0</v>
          </cell>
          <cell r="AD77">
            <v>50</v>
          </cell>
          <cell r="AE77">
            <v>100</v>
          </cell>
          <cell r="AF77">
            <v>36095</v>
          </cell>
          <cell r="AG77">
            <v>274.13333333333333</v>
          </cell>
          <cell r="AH77">
            <v>68</v>
          </cell>
        </row>
        <row r="78">
          <cell r="F78">
            <v>80430970</v>
          </cell>
          <cell r="G78" t="str">
            <v>219</v>
          </cell>
          <cell r="H78" t="str">
            <v>12</v>
          </cell>
          <cell r="I78" t="str">
            <v>Sobresaliente</v>
          </cell>
          <cell r="J78" t="str">
            <v>No</v>
          </cell>
          <cell r="K78" t="str">
            <v>CUMPLE</v>
          </cell>
          <cell r="L78" t="str">
            <v>BACHILLER ACADEMICO</v>
          </cell>
          <cell r="M78">
            <v>0</v>
          </cell>
          <cell r="N78">
            <v>0</v>
          </cell>
          <cell r="O78">
            <v>0</v>
          </cell>
          <cell r="P78">
            <v>0</v>
          </cell>
          <cell r="Q78" t="str">
            <v>ADMINISTRADOR DE EMPRESAS</v>
          </cell>
          <cell r="R78">
            <v>0</v>
          </cell>
          <cell r="S78" t="str">
            <v>ESPECIALISTA EN GESTIÓN PÚBLICA</v>
          </cell>
          <cell r="T78">
            <v>0</v>
          </cell>
          <cell r="U78">
            <v>0</v>
          </cell>
          <cell r="V78">
            <v>0</v>
          </cell>
          <cell r="W78">
            <v>252</v>
          </cell>
          <cell r="X78">
            <v>54</v>
          </cell>
          <cell r="Y78" t="str">
            <v>Cumple</v>
          </cell>
          <cell r="Z78">
            <v>198</v>
          </cell>
          <cell r="AA78">
            <v>50</v>
          </cell>
          <cell r="AB78" t="str">
            <v>No</v>
          </cell>
          <cell r="AC78">
            <v>0</v>
          </cell>
          <cell r="AD78">
            <v>50</v>
          </cell>
          <cell r="AE78">
            <v>100</v>
          </cell>
          <cell r="AF78">
            <v>36538</v>
          </cell>
          <cell r="AG78">
            <v>259.36666666666667</v>
          </cell>
          <cell r="AH78">
            <v>69</v>
          </cell>
        </row>
        <row r="79">
          <cell r="F79">
            <v>92497777</v>
          </cell>
          <cell r="G79" t="str">
            <v>219</v>
          </cell>
          <cell r="H79" t="str">
            <v>12</v>
          </cell>
          <cell r="I79" t="str">
            <v>Sobresaliente</v>
          </cell>
          <cell r="J79" t="str">
            <v>No</v>
          </cell>
          <cell r="K79" t="str">
            <v>CUMPLE</v>
          </cell>
          <cell r="L79" t="str">
            <v>BACHILLER ACADEMICO</v>
          </cell>
          <cell r="M79">
            <v>0</v>
          </cell>
          <cell r="N79">
            <v>0</v>
          </cell>
          <cell r="O79">
            <v>0</v>
          </cell>
          <cell r="P79">
            <v>0</v>
          </cell>
          <cell r="Q79" t="str">
            <v>ECONOMISTA</v>
          </cell>
          <cell r="R79">
            <v>0</v>
          </cell>
          <cell r="S79" t="str">
            <v>ESPECIALISTA EN ADMINISTRACION FINANCIERA</v>
          </cell>
          <cell r="T79">
            <v>0</v>
          </cell>
          <cell r="U79">
            <v>0</v>
          </cell>
          <cell r="V79">
            <v>0</v>
          </cell>
          <cell r="W79">
            <v>378</v>
          </cell>
          <cell r="X79">
            <v>54</v>
          </cell>
          <cell r="Y79" t="str">
            <v>Cumple</v>
          </cell>
          <cell r="Z79">
            <v>324</v>
          </cell>
          <cell r="AA79">
            <v>50</v>
          </cell>
          <cell r="AB79" t="str">
            <v>No</v>
          </cell>
          <cell r="AC79">
            <v>0</v>
          </cell>
          <cell r="AD79">
            <v>50</v>
          </cell>
          <cell r="AE79">
            <v>100</v>
          </cell>
          <cell r="AF79">
            <v>38721</v>
          </cell>
          <cell r="AG79">
            <v>186.6</v>
          </cell>
          <cell r="AH79">
            <v>70</v>
          </cell>
        </row>
        <row r="80">
          <cell r="F80">
            <v>14880069</v>
          </cell>
          <cell r="G80" t="str">
            <v>219</v>
          </cell>
          <cell r="H80" t="str">
            <v>12</v>
          </cell>
          <cell r="I80" t="str">
            <v>Sobresaliente</v>
          </cell>
          <cell r="J80" t="str">
            <v>No</v>
          </cell>
          <cell r="K80" t="str">
            <v>CUMPLE</v>
          </cell>
          <cell r="L80" t="str">
            <v>BACHILLER CLASICO</v>
          </cell>
          <cell r="M80">
            <v>0</v>
          </cell>
          <cell r="N80">
            <v>0</v>
          </cell>
          <cell r="O80">
            <v>0</v>
          </cell>
          <cell r="P80">
            <v>0</v>
          </cell>
          <cell r="Q80" t="str">
            <v>INGENIERIA INDUSTRIAL</v>
          </cell>
          <cell r="R80">
            <v>0</v>
          </cell>
          <cell r="S80" t="str">
            <v>ESPECIALIZACION EN GESTION DE LA CALIDAD Y NORMALIZACION TECNICA</v>
          </cell>
          <cell r="T80">
            <v>0</v>
          </cell>
          <cell r="U80">
            <v>0</v>
          </cell>
          <cell r="V80">
            <v>0</v>
          </cell>
          <cell r="W80">
            <v>380</v>
          </cell>
          <cell r="X80">
            <v>54</v>
          </cell>
          <cell r="Y80" t="str">
            <v>Cumple</v>
          </cell>
          <cell r="Z80">
            <v>326</v>
          </cell>
          <cell r="AA80">
            <v>50</v>
          </cell>
          <cell r="AB80" t="str">
            <v>No</v>
          </cell>
          <cell r="AC80">
            <v>0</v>
          </cell>
          <cell r="AD80">
            <v>50</v>
          </cell>
          <cell r="AE80">
            <v>100</v>
          </cell>
          <cell r="AF80">
            <v>41122</v>
          </cell>
          <cell r="AG80">
            <v>106.56666666666666</v>
          </cell>
          <cell r="AH80">
            <v>71</v>
          </cell>
        </row>
        <row r="81">
          <cell r="F81">
            <v>79979294</v>
          </cell>
          <cell r="G81" t="str">
            <v>219</v>
          </cell>
          <cell r="H81" t="str">
            <v>12</v>
          </cell>
          <cell r="I81" t="str">
            <v>Sobresaliente</v>
          </cell>
          <cell r="J81" t="str">
            <v>No</v>
          </cell>
          <cell r="K81" t="str">
            <v>CUMPLE</v>
          </cell>
          <cell r="L81" t="str">
            <v>BACHILLER ACADEMICO</v>
          </cell>
          <cell r="M81" t="str">
            <v>Técnico Profesional en Secretariado</v>
          </cell>
          <cell r="N81" t="str">
            <v>TECNOLOGO EN ADMINISTRACION DE EMPRESAS</v>
          </cell>
          <cell r="O81">
            <v>0</v>
          </cell>
          <cell r="P81">
            <v>0</v>
          </cell>
          <cell r="Q81" t="str">
            <v>ADMINISTRADOR DE EMPRESAS</v>
          </cell>
          <cell r="R81">
            <v>0</v>
          </cell>
          <cell r="S81" t="str">
            <v>ESPECIALISTA EN GESTIÓN PÚBLICA</v>
          </cell>
          <cell r="T81">
            <v>0</v>
          </cell>
          <cell r="U81">
            <v>0</v>
          </cell>
          <cell r="V81">
            <v>0</v>
          </cell>
          <cell r="W81">
            <v>238</v>
          </cell>
          <cell r="X81">
            <v>54</v>
          </cell>
          <cell r="Y81" t="str">
            <v>Cumple</v>
          </cell>
          <cell r="Z81">
            <v>184</v>
          </cell>
          <cell r="AA81">
            <v>50</v>
          </cell>
          <cell r="AB81" t="str">
            <v>No</v>
          </cell>
          <cell r="AC81">
            <v>0</v>
          </cell>
          <cell r="AD81">
            <v>50</v>
          </cell>
          <cell r="AE81">
            <v>100</v>
          </cell>
          <cell r="AF81">
            <v>43460</v>
          </cell>
          <cell r="AG81">
            <v>28.633333333333333</v>
          </cell>
          <cell r="AH81">
            <v>72</v>
          </cell>
        </row>
        <row r="82">
          <cell r="F82">
            <v>12553889</v>
          </cell>
          <cell r="G82" t="str">
            <v>219</v>
          </cell>
          <cell r="H82" t="str">
            <v>12</v>
          </cell>
          <cell r="I82" t="str">
            <v>Sobresaliente</v>
          </cell>
          <cell r="J82" t="str">
            <v>No</v>
          </cell>
          <cell r="K82" t="str">
            <v>CUMPLE</v>
          </cell>
          <cell r="L82" t="str">
            <v>BACHILLER ACADEMICO</v>
          </cell>
          <cell r="M82">
            <v>0</v>
          </cell>
          <cell r="N82">
            <v>0</v>
          </cell>
          <cell r="O82">
            <v>0</v>
          </cell>
          <cell r="P82">
            <v>0</v>
          </cell>
          <cell r="Q82" t="str">
            <v>INGENIERO INDUSTRIAL</v>
          </cell>
          <cell r="R82">
            <v>0</v>
          </cell>
          <cell r="S82" t="str">
            <v>ESPECIALISTA EN INGENIERIA DE SOFTWARE</v>
          </cell>
          <cell r="T82">
            <v>0</v>
          </cell>
          <cell r="U82">
            <v>0</v>
          </cell>
          <cell r="V82">
            <v>0</v>
          </cell>
          <cell r="W82">
            <v>335</v>
          </cell>
          <cell r="X82">
            <v>54</v>
          </cell>
          <cell r="Y82" t="str">
            <v>Cumple</v>
          </cell>
          <cell r="Z82">
            <v>281</v>
          </cell>
          <cell r="AA82">
            <v>50</v>
          </cell>
          <cell r="AB82" t="str">
            <v>No</v>
          </cell>
          <cell r="AC82">
            <v>0</v>
          </cell>
          <cell r="AD82">
            <v>50</v>
          </cell>
          <cell r="AE82">
            <v>97.5</v>
          </cell>
          <cell r="AF82">
            <v>34015</v>
          </cell>
          <cell r="AG82">
            <v>343.46666666666664</v>
          </cell>
          <cell r="AH82">
            <v>73</v>
          </cell>
        </row>
        <row r="83">
          <cell r="F83">
            <v>10264973</v>
          </cell>
          <cell r="G83" t="str">
            <v>219</v>
          </cell>
          <cell r="H83" t="str">
            <v>12</v>
          </cell>
          <cell r="I83" t="str">
            <v>Sobresaliente</v>
          </cell>
          <cell r="J83" t="str">
            <v>No</v>
          </cell>
          <cell r="K83" t="str">
            <v>CUMPLE</v>
          </cell>
          <cell r="L83" t="str">
            <v>BACHILLER ACADÉMICO</v>
          </cell>
          <cell r="M83">
            <v>0</v>
          </cell>
          <cell r="N83">
            <v>0</v>
          </cell>
          <cell r="O83">
            <v>0</v>
          </cell>
          <cell r="P83">
            <v>0</v>
          </cell>
          <cell r="Q83" t="str">
            <v>ECONOMISTA EMPRESARIAL</v>
          </cell>
          <cell r="R83">
            <v>0</v>
          </cell>
          <cell r="S83" t="str">
            <v>ESPECIALISTA EN GERENCIA</v>
          </cell>
          <cell r="T83">
            <v>0</v>
          </cell>
          <cell r="U83">
            <v>0</v>
          </cell>
          <cell r="V83">
            <v>0</v>
          </cell>
          <cell r="W83">
            <v>349</v>
          </cell>
          <cell r="X83">
            <v>54</v>
          </cell>
          <cell r="Y83" t="str">
            <v>Cumple</v>
          </cell>
          <cell r="Z83">
            <v>295</v>
          </cell>
          <cell r="AA83">
            <v>50</v>
          </cell>
          <cell r="AB83" t="str">
            <v>No</v>
          </cell>
          <cell r="AC83">
            <v>0</v>
          </cell>
          <cell r="AD83">
            <v>50</v>
          </cell>
          <cell r="AE83">
            <v>96.87</v>
          </cell>
          <cell r="AF83">
            <v>36859</v>
          </cell>
          <cell r="AG83">
            <v>248.66666666666666</v>
          </cell>
          <cell r="AH83">
            <v>74</v>
          </cell>
        </row>
        <row r="84">
          <cell r="F84">
            <v>79628698</v>
          </cell>
          <cell r="G84" t="str">
            <v>219</v>
          </cell>
          <cell r="H84" t="str">
            <v>12</v>
          </cell>
          <cell r="I84" t="str">
            <v>Sobresaliente</v>
          </cell>
          <cell r="J84" t="str">
            <v>No</v>
          </cell>
          <cell r="K84" t="str">
            <v>CUMPLE</v>
          </cell>
          <cell r="L84" t="str">
            <v>BACHILLER ACADEMICO</v>
          </cell>
          <cell r="M84">
            <v>0</v>
          </cell>
          <cell r="N84">
            <v>0</v>
          </cell>
          <cell r="O84">
            <v>0</v>
          </cell>
          <cell r="P84">
            <v>0</v>
          </cell>
          <cell r="Q84" t="str">
            <v>ECONOMISTA</v>
          </cell>
          <cell r="R84">
            <v>0</v>
          </cell>
          <cell r="S84" t="str">
            <v>ESPECIALIZACION EN FORMULACION Y EVALUACION SOCIAL Y ECONOMICA DE PROYECTOS</v>
          </cell>
          <cell r="T84">
            <v>0</v>
          </cell>
          <cell r="U84">
            <v>0</v>
          </cell>
          <cell r="V84">
            <v>0</v>
          </cell>
          <cell r="W84">
            <v>196</v>
          </cell>
          <cell r="X84">
            <v>54</v>
          </cell>
          <cell r="Y84" t="str">
            <v>Cumple</v>
          </cell>
          <cell r="Z84">
            <v>142</v>
          </cell>
          <cell r="AA84">
            <v>45</v>
          </cell>
          <cell r="AB84" t="str">
            <v>No</v>
          </cell>
          <cell r="AC84">
            <v>0</v>
          </cell>
          <cell r="AD84">
            <v>45</v>
          </cell>
          <cell r="AE84">
            <v>100</v>
          </cell>
          <cell r="AF84">
            <v>40203</v>
          </cell>
          <cell r="AG84">
            <v>137.19999999999999</v>
          </cell>
          <cell r="AH84">
            <v>75</v>
          </cell>
        </row>
        <row r="85">
          <cell r="F85">
            <v>52774236</v>
          </cell>
          <cell r="G85" t="str">
            <v>219</v>
          </cell>
          <cell r="H85" t="str">
            <v>12</v>
          </cell>
          <cell r="I85" t="str">
            <v>Sobresaliente</v>
          </cell>
          <cell r="J85" t="str">
            <v>No</v>
          </cell>
          <cell r="K85" t="str">
            <v>CUMPLE</v>
          </cell>
          <cell r="L85" t="str">
            <v>BACHILLER ACADEMICO</v>
          </cell>
          <cell r="M85">
            <v>0</v>
          </cell>
          <cell r="N85">
            <v>0</v>
          </cell>
          <cell r="O85">
            <v>0</v>
          </cell>
          <cell r="P85">
            <v>0</v>
          </cell>
          <cell r="Q85" t="str">
            <v>ADMINISTRADOR DE EMPRESAS</v>
          </cell>
          <cell r="R85">
            <v>0</v>
          </cell>
          <cell r="S85" t="str">
            <v>ESPECIALISTA EN DERECHO LABORAL Y SEGURIDAD SOCIAL</v>
          </cell>
          <cell r="T85">
            <v>0</v>
          </cell>
          <cell r="U85">
            <v>0</v>
          </cell>
          <cell r="V85">
            <v>0</v>
          </cell>
          <cell r="W85">
            <v>212</v>
          </cell>
          <cell r="X85">
            <v>54</v>
          </cell>
          <cell r="Y85" t="str">
            <v>Cumple</v>
          </cell>
          <cell r="Z85">
            <v>158</v>
          </cell>
          <cell r="AA85">
            <v>45</v>
          </cell>
          <cell r="AB85" t="str">
            <v>No</v>
          </cell>
          <cell r="AC85">
            <v>0</v>
          </cell>
          <cell r="AD85">
            <v>45</v>
          </cell>
          <cell r="AE85">
            <v>100</v>
          </cell>
          <cell r="AF85">
            <v>41610</v>
          </cell>
          <cell r="AG85">
            <v>90.3</v>
          </cell>
          <cell r="AH85">
            <v>76</v>
          </cell>
        </row>
        <row r="86">
          <cell r="F86">
            <v>28393062</v>
          </cell>
          <cell r="G86" t="str">
            <v>219</v>
          </cell>
          <cell r="H86" t="str">
            <v>12</v>
          </cell>
          <cell r="I86" t="str">
            <v>Sobresaliente</v>
          </cell>
          <cell r="J86" t="str">
            <v>No</v>
          </cell>
          <cell r="K86" t="str">
            <v>CUMPLE</v>
          </cell>
          <cell r="L86" t="str">
            <v>BACHILLER ACADEMICO</v>
          </cell>
          <cell r="M86">
            <v>0</v>
          </cell>
          <cell r="N86">
            <v>0</v>
          </cell>
          <cell r="O86">
            <v>0</v>
          </cell>
          <cell r="P86">
            <v>0</v>
          </cell>
          <cell r="Q86" t="str">
            <v>CONTADOR PUBLICO</v>
          </cell>
          <cell r="R86">
            <v>0</v>
          </cell>
          <cell r="S86" t="str">
            <v>ESPECIALISTA EN DIRECCION FINANCIERA Y DESARROLLO ORGANIZACIONAL</v>
          </cell>
          <cell r="T86">
            <v>0</v>
          </cell>
          <cell r="U86">
            <v>0</v>
          </cell>
          <cell r="V86">
            <v>0</v>
          </cell>
          <cell r="W86">
            <v>201</v>
          </cell>
          <cell r="X86">
            <v>54</v>
          </cell>
          <cell r="Y86" t="str">
            <v>Cumple</v>
          </cell>
          <cell r="Z86">
            <v>147</v>
          </cell>
          <cell r="AA86">
            <v>45</v>
          </cell>
          <cell r="AB86" t="str">
            <v>No</v>
          </cell>
          <cell r="AC86">
            <v>0</v>
          </cell>
          <cell r="AD86">
            <v>45</v>
          </cell>
          <cell r="AE86">
            <v>100</v>
          </cell>
          <cell r="AF86">
            <v>43595</v>
          </cell>
          <cell r="AG86">
            <v>24.133333333333333</v>
          </cell>
          <cell r="AH86">
            <v>77</v>
          </cell>
        </row>
        <row r="87">
          <cell r="F87">
            <v>79874071</v>
          </cell>
          <cell r="G87" t="str">
            <v>219</v>
          </cell>
          <cell r="H87" t="str">
            <v>12</v>
          </cell>
          <cell r="I87" t="str">
            <v>Sobresaliente</v>
          </cell>
          <cell r="J87" t="str">
            <v>No</v>
          </cell>
          <cell r="K87" t="str">
            <v>CUMPLE</v>
          </cell>
          <cell r="L87" t="str">
            <v>BACHILLER ACADEMICO</v>
          </cell>
          <cell r="M87">
            <v>0</v>
          </cell>
          <cell r="N87">
            <v>0</v>
          </cell>
          <cell r="O87">
            <v>0</v>
          </cell>
          <cell r="P87">
            <v>0</v>
          </cell>
          <cell r="Q87" t="str">
            <v>INGENIERO DE SISTEMAS</v>
          </cell>
          <cell r="R87">
            <v>0</v>
          </cell>
          <cell r="S87" t="str">
            <v>ESPECIALISTA EN AUDITORIA DE SISTEMAS DE INFORMACION</v>
          </cell>
          <cell r="T87">
            <v>0</v>
          </cell>
          <cell r="U87">
            <v>0</v>
          </cell>
          <cell r="V87">
            <v>0</v>
          </cell>
          <cell r="W87">
            <v>215</v>
          </cell>
          <cell r="X87">
            <v>54</v>
          </cell>
          <cell r="Y87" t="str">
            <v>Cumple</v>
          </cell>
          <cell r="Z87">
            <v>161</v>
          </cell>
          <cell r="AA87">
            <v>45</v>
          </cell>
          <cell r="AB87" t="str">
            <v>No</v>
          </cell>
          <cell r="AC87">
            <v>0</v>
          </cell>
          <cell r="AD87">
            <v>45</v>
          </cell>
          <cell r="AE87">
            <v>100</v>
          </cell>
          <cell r="AF87">
            <v>43719</v>
          </cell>
          <cell r="AG87">
            <v>20</v>
          </cell>
          <cell r="AH87">
            <v>78</v>
          </cell>
        </row>
        <row r="88">
          <cell r="F88">
            <v>52263924</v>
          </cell>
          <cell r="G88" t="str">
            <v>219</v>
          </cell>
          <cell r="H88" t="str">
            <v>12</v>
          </cell>
          <cell r="I88" t="str">
            <v>Sobresaliente</v>
          </cell>
          <cell r="J88" t="str">
            <v>No</v>
          </cell>
          <cell r="K88" t="str">
            <v>CUMPLE</v>
          </cell>
          <cell r="L88" t="str">
            <v>BACHILLER EN PROMOCIÓN SOCIAL</v>
          </cell>
          <cell r="M88">
            <v>0</v>
          </cell>
          <cell r="N88">
            <v>0</v>
          </cell>
          <cell r="O88">
            <v>0</v>
          </cell>
          <cell r="P88">
            <v>0</v>
          </cell>
          <cell r="Q88" t="str">
            <v>ADMINISTRADOR PUBLICO</v>
          </cell>
          <cell r="R88">
            <v>0</v>
          </cell>
          <cell r="S88" t="str">
            <v>ESPECIALISTA EN FINANZAS Y ADMINISTRACION PUBLICA</v>
          </cell>
          <cell r="T88">
            <v>0</v>
          </cell>
          <cell r="U88">
            <v>0</v>
          </cell>
          <cell r="V88">
            <v>0</v>
          </cell>
          <cell r="W88">
            <v>187</v>
          </cell>
          <cell r="X88">
            <v>54</v>
          </cell>
          <cell r="Y88" t="str">
            <v>Cumple</v>
          </cell>
          <cell r="Z88">
            <v>133</v>
          </cell>
          <cell r="AA88">
            <v>45</v>
          </cell>
          <cell r="AB88" t="str">
            <v>No</v>
          </cell>
          <cell r="AC88">
            <v>0</v>
          </cell>
          <cell r="AD88">
            <v>45</v>
          </cell>
          <cell r="AE88">
            <v>99.88</v>
          </cell>
          <cell r="AF88">
            <v>40407</v>
          </cell>
          <cell r="AG88">
            <v>130.4</v>
          </cell>
          <cell r="AH88">
            <v>79</v>
          </cell>
        </row>
        <row r="89">
          <cell r="F89">
            <v>52706277</v>
          </cell>
          <cell r="G89" t="str">
            <v>219</v>
          </cell>
          <cell r="H89" t="str">
            <v>12</v>
          </cell>
          <cell r="I89" t="str">
            <v>Sobresaliente</v>
          </cell>
          <cell r="J89" t="str">
            <v>No</v>
          </cell>
          <cell r="K89" t="str">
            <v>CUMPLE</v>
          </cell>
          <cell r="L89" t="str">
            <v>BACHILLER ACADEMICO</v>
          </cell>
          <cell r="M89">
            <v>0</v>
          </cell>
          <cell r="N89">
            <v>0</v>
          </cell>
          <cell r="O89">
            <v>0</v>
          </cell>
          <cell r="P89">
            <v>0</v>
          </cell>
          <cell r="Q89" t="str">
            <v>CONTADOR PUBLICO</v>
          </cell>
          <cell r="R89">
            <v>0</v>
          </cell>
          <cell r="S89" t="str">
            <v>ESPECIALISTA EN GERENCIA DE NEGOCIOS INTERNACIONALES</v>
          </cell>
          <cell r="T89">
            <v>0</v>
          </cell>
          <cell r="U89">
            <v>0</v>
          </cell>
          <cell r="V89">
            <v>0</v>
          </cell>
          <cell r="W89">
            <v>203</v>
          </cell>
          <cell r="X89">
            <v>54</v>
          </cell>
          <cell r="Y89" t="str">
            <v>Cumple</v>
          </cell>
          <cell r="Z89">
            <v>149</v>
          </cell>
          <cell r="AA89">
            <v>45</v>
          </cell>
          <cell r="AB89" t="str">
            <v>No</v>
          </cell>
          <cell r="AC89">
            <v>0</v>
          </cell>
          <cell r="AD89">
            <v>45</v>
          </cell>
          <cell r="AE89">
            <v>99.42</v>
          </cell>
          <cell r="AF89">
            <v>43509</v>
          </cell>
          <cell r="AG89">
            <v>27</v>
          </cell>
          <cell r="AH89">
            <v>80</v>
          </cell>
        </row>
        <row r="90">
          <cell r="F90">
            <v>65705632</v>
          </cell>
          <cell r="G90" t="str">
            <v>219</v>
          </cell>
          <cell r="H90" t="str">
            <v>12</v>
          </cell>
          <cell r="I90" t="str">
            <v>Sobresaliente</v>
          </cell>
          <cell r="J90" t="str">
            <v>No</v>
          </cell>
          <cell r="K90" t="str">
            <v>CUMPLE</v>
          </cell>
          <cell r="L90" t="str">
            <v>BACHILLER TECNICO EN SISTEMAS Y COMPUTACU¡ION</v>
          </cell>
          <cell r="M90">
            <v>0</v>
          </cell>
          <cell r="N90">
            <v>0</v>
          </cell>
          <cell r="O90">
            <v>0</v>
          </cell>
          <cell r="P90">
            <v>0</v>
          </cell>
          <cell r="Q90" t="str">
            <v>ADMINISTRACION FINANCIERA</v>
          </cell>
          <cell r="R90">
            <v>0</v>
          </cell>
          <cell r="S90" t="str">
            <v>ESPECIALIZACION EN GERENCIA FINANCIERA</v>
          </cell>
          <cell r="T90">
            <v>0</v>
          </cell>
          <cell r="U90">
            <v>0</v>
          </cell>
          <cell r="V90">
            <v>0</v>
          </cell>
          <cell r="W90">
            <v>169</v>
          </cell>
          <cell r="X90">
            <v>54</v>
          </cell>
          <cell r="Y90" t="str">
            <v>Cumple</v>
          </cell>
          <cell r="Z90">
            <v>115</v>
          </cell>
          <cell r="AA90">
            <v>40</v>
          </cell>
          <cell r="AB90" t="str">
            <v>No</v>
          </cell>
          <cell r="AC90">
            <v>0</v>
          </cell>
          <cell r="AD90">
            <v>40</v>
          </cell>
          <cell r="AE90">
            <v>100</v>
          </cell>
          <cell r="AF90">
            <v>39230</v>
          </cell>
          <cell r="AG90">
            <v>169.63333333333333</v>
          </cell>
          <cell r="AH90">
            <v>81</v>
          </cell>
        </row>
        <row r="91">
          <cell r="F91">
            <v>51959772</v>
          </cell>
          <cell r="G91" t="str">
            <v>219</v>
          </cell>
          <cell r="H91" t="str">
            <v>12</v>
          </cell>
          <cell r="I91" t="str">
            <v>Sobresaliente</v>
          </cell>
          <cell r="J91" t="str">
            <v>No</v>
          </cell>
          <cell r="K91" t="str">
            <v>CUMPLE</v>
          </cell>
          <cell r="L91" t="str">
            <v xml:space="preserve">BACHILLER ACADEMICO </v>
          </cell>
          <cell r="M91">
            <v>0</v>
          </cell>
          <cell r="N91">
            <v>0</v>
          </cell>
          <cell r="O91">
            <v>0</v>
          </cell>
          <cell r="P91">
            <v>0</v>
          </cell>
          <cell r="Q91" t="str">
            <v>CONTADOR PUBLICO</v>
          </cell>
          <cell r="R91">
            <v>0</v>
          </cell>
          <cell r="S91" t="str">
            <v>ESPECIALISTA EN DOCENCIA UNIVERSITARIA</v>
          </cell>
          <cell r="T91">
            <v>0</v>
          </cell>
          <cell r="U91">
            <v>0</v>
          </cell>
          <cell r="V91">
            <v>0</v>
          </cell>
          <cell r="W91">
            <v>166</v>
          </cell>
          <cell r="X91">
            <v>54</v>
          </cell>
          <cell r="Y91" t="str">
            <v>Cumple</v>
          </cell>
          <cell r="Z91">
            <v>112</v>
          </cell>
          <cell r="AA91">
            <v>40</v>
          </cell>
          <cell r="AB91" t="str">
            <v>No</v>
          </cell>
          <cell r="AC91">
            <v>0</v>
          </cell>
          <cell r="AD91">
            <v>40</v>
          </cell>
          <cell r="AE91">
            <v>100</v>
          </cell>
          <cell r="AF91">
            <v>40009</v>
          </cell>
          <cell r="AG91">
            <v>143.66666666666666</v>
          </cell>
          <cell r="AH91">
            <v>82</v>
          </cell>
        </row>
        <row r="92">
          <cell r="F92">
            <v>39794663</v>
          </cell>
          <cell r="G92" t="str">
            <v>219</v>
          </cell>
          <cell r="H92" t="str">
            <v>12</v>
          </cell>
          <cell r="I92" t="str">
            <v>Sobresaliente</v>
          </cell>
          <cell r="J92" t="str">
            <v>No</v>
          </cell>
          <cell r="K92" t="str">
            <v>CUMPLE</v>
          </cell>
          <cell r="L92" t="str">
            <v>Bachiller Académico</v>
          </cell>
          <cell r="M92">
            <v>0</v>
          </cell>
          <cell r="N92">
            <v>0</v>
          </cell>
          <cell r="O92">
            <v>0</v>
          </cell>
          <cell r="P92">
            <v>0</v>
          </cell>
          <cell r="Q92" t="str">
            <v>ADMINISTRADOR DE EMPRESAS</v>
          </cell>
          <cell r="R92">
            <v>0</v>
          </cell>
          <cell r="S92" t="str">
            <v>ESPECIALISTA EN GESTIÓN PÚBLICA</v>
          </cell>
          <cell r="T92">
            <v>0</v>
          </cell>
          <cell r="U92">
            <v>0</v>
          </cell>
          <cell r="V92">
            <v>0</v>
          </cell>
          <cell r="W92">
            <v>170</v>
          </cell>
          <cell r="X92">
            <v>54</v>
          </cell>
          <cell r="Y92" t="str">
            <v>Cumple</v>
          </cell>
          <cell r="Z92">
            <v>116</v>
          </cell>
          <cell r="AA92">
            <v>40</v>
          </cell>
          <cell r="AB92" t="str">
            <v>No</v>
          </cell>
          <cell r="AC92">
            <v>0</v>
          </cell>
          <cell r="AD92">
            <v>40</v>
          </cell>
          <cell r="AE92">
            <v>100</v>
          </cell>
          <cell r="AF92">
            <v>43454</v>
          </cell>
          <cell r="AG92">
            <v>28.833333333333332</v>
          </cell>
          <cell r="AH92">
            <v>83</v>
          </cell>
        </row>
        <row r="93">
          <cell r="F93">
            <v>37514007</v>
          </cell>
          <cell r="G93" t="str">
            <v>219</v>
          </cell>
          <cell r="H93" t="str">
            <v>12</v>
          </cell>
          <cell r="I93" t="str">
            <v>Sobresaliente</v>
          </cell>
          <cell r="J93" t="str">
            <v>No</v>
          </cell>
          <cell r="K93" t="str">
            <v>CUMPLE</v>
          </cell>
          <cell r="L93" t="str">
            <v>BACHILLER COMERCIAL</v>
          </cell>
          <cell r="M93">
            <v>0</v>
          </cell>
          <cell r="N93">
            <v>0</v>
          </cell>
          <cell r="O93">
            <v>0</v>
          </cell>
          <cell r="P93">
            <v>0</v>
          </cell>
          <cell r="Q93" t="str">
            <v>ADMINISTRADOR DE EMPRESAS</v>
          </cell>
          <cell r="R93">
            <v>0</v>
          </cell>
          <cell r="S93" t="str">
            <v>ESPECIALISTA EN GERENCIA DE LA CALIDAD</v>
          </cell>
          <cell r="T93">
            <v>0</v>
          </cell>
          <cell r="U93">
            <v>0</v>
          </cell>
          <cell r="V93">
            <v>0</v>
          </cell>
          <cell r="W93">
            <v>179</v>
          </cell>
          <cell r="X93">
            <v>54</v>
          </cell>
          <cell r="Y93" t="str">
            <v>Cumple</v>
          </cell>
          <cell r="Z93">
            <v>125</v>
          </cell>
          <cell r="AA93">
            <v>40</v>
          </cell>
          <cell r="AB93" t="str">
            <v>No</v>
          </cell>
          <cell r="AC93">
            <v>0</v>
          </cell>
          <cell r="AD93">
            <v>40</v>
          </cell>
          <cell r="AE93">
            <v>100</v>
          </cell>
          <cell r="AF93">
            <v>43473</v>
          </cell>
          <cell r="AG93">
            <v>28.2</v>
          </cell>
          <cell r="AH93">
            <v>84</v>
          </cell>
        </row>
        <row r="94">
          <cell r="F94">
            <v>52213482</v>
          </cell>
          <cell r="G94" t="str">
            <v>219</v>
          </cell>
          <cell r="H94" t="str">
            <v>12</v>
          </cell>
          <cell r="I94" t="str">
            <v>Sobresaliente</v>
          </cell>
          <cell r="J94" t="str">
            <v>No</v>
          </cell>
          <cell r="K94" t="str">
            <v>CUMPLE</v>
          </cell>
          <cell r="L94" t="str">
            <v>BACHILLER ACADEMICO</v>
          </cell>
          <cell r="M94">
            <v>0</v>
          </cell>
          <cell r="N94">
            <v>0</v>
          </cell>
          <cell r="O94">
            <v>0</v>
          </cell>
          <cell r="P94">
            <v>0</v>
          </cell>
          <cell r="Q94" t="str">
            <v>CONTADOR PUBLICO</v>
          </cell>
          <cell r="R94">
            <v>0</v>
          </cell>
          <cell r="S94" t="str">
            <v>ESPECIALISTA EN DERECHO TRIBUTARIO Y ADUANERO</v>
          </cell>
          <cell r="T94">
            <v>0</v>
          </cell>
          <cell r="U94">
            <v>0</v>
          </cell>
          <cell r="V94">
            <v>0</v>
          </cell>
          <cell r="W94">
            <v>163</v>
          </cell>
          <cell r="X94">
            <v>54</v>
          </cell>
          <cell r="Y94" t="str">
            <v>Cumple</v>
          </cell>
          <cell r="Z94">
            <v>109</v>
          </cell>
          <cell r="AA94">
            <v>40</v>
          </cell>
          <cell r="AB94" t="str">
            <v>No</v>
          </cell>
          <cell r="AC94">
            <v>0</v>
          </cell>
          <cell r="AD94">
            <v>40</v>
          </cell>
          <cell r="AE94">
            <v>99.37</v>
          </cell>
          <cell r="AF94">
            <v>43474</v>
          </cell>
          <cell r="AG94">
            <v>28.166666666666668</v>
          </cell>
          <cell r="AH94">
            <v>85</v>
          </cell>
        </row>
        <row r="95">
          <cell r="F95">
            <v>39744050</v>
          </cell>
          <cell r="G95" t="str">
            <v>219</v>
          </cell>
          <cell r="H95" t="str">
            <v>12</v>
          </cell>
          <cell r="I95" t="str">
            <v>Sobresaliente</v>
          </cell>
          <cell r="J95" t="str">
            <v>No</v>
          </cell>
          <cell r="K95" t="str">
            <v>CUMPLE</v>
          </cell>
          <cell r="L95" t="str">
            <v>BACHILLER COMERCIAL</v>
          </cell>
          <cell r="M95">
            <v>0</v>
          </cell>
          <cell r="N95">
            <v>0</v>
          </cell>
          <cell r="O95">
            <v>0</v>
          </cell>
          <cell r="P95">
            <v>0</v>
          </cell>
          <cell r="Q95" t="str">
            <v>INGENIERO DE SISTEMAS</v>
          </cell>
          <cell r="R95">
            <v>0</v>
          </cell>
          <cell r="S95" t="str">
            <v>ESPECIALISTA EN GERENCIA DE PROYECTOS</v>
          </cell>
          <cell r="T95">
            <v>0</v>
          </cell>
          <cell r="U95">
            <v>0</v>
          </cell>
          <cell r="V95">
            <v>0</v>
          </cell>
          <cell r="W95">
            <v>157</v>
          </cell>
          <cell r="X95">
            <v>54</v>
          </cell>
          <cell r="Y95" t="str">
            <v>Cumple</v>
          </cell>
          <cell r="Z95">
            <v>103</v>
          </cell>
          <cell r="AA95">
            <v>35</v>
          </cell>
          <cell r="AB95" t="str">
            <v>No</v>
          </cell>
          <cell r="AC95">
            <v>0</v>
          </cell>
          <cell r="AD95">
            <v>35</v>
          </cell>
          <cell r="AE95">
            <v>99</v>
          </cell>
          <cell r="AF95">
            <v>40756</v>
          </cell>
          <cell r="AG95">
            <v>118.76666666666667</v>
          </cell>
          <cell r="AH95">
            <v>86</v>
          </cell>
        </row>
        <row r="96">
          <cell r="F96">
            <v>80229200</v>
          </cell>
          <cell r="G96" t="str">
            <v>219</v>
          </cell>
          <cell r="H96" t="str">
            <v>12</v>
          </cell>
          <cell r="I96" t="str">
            <v>Sobresaliente</v>
          </cell>
          <cell r="J96" t="str">
            <v>No</v>
          </cell>
          <cell r="K96" t="str">
            <v>CUMPLE</v>
          </cell>
          <cell r="L96" t="str">
            <v xml:space="preserve">Bachiller </v>
          </cell>
          <cell r="M96">
            <v>0</v>
          </cell>
          <cell r="N96">
            <v>0</v>
          </cell>
          <cell r="O96">
            <v>0</v>
          </cell>
          <cell r="P96">
            <v>0</v>
          </cell>
          <cell r="Q96" t="str">
            <v>ADMINISTRACION DE EMPRESAS</v>
          </cell>
          <cell r="R96">
            <v>0</v>
          </cell>
          <cell r="S96" t="str">
            <v>ESPECIALIZACION EN GERENCIA EN GOBIERNO Y GESTION PUBLICA</v>
          </cell>
          <cell r="T96">
            <v>0</v>
          </cell>
          <cell r="U96">
            <v>0</v>
          </cell>
          <cell r="V96">
            <v>0</v>
          </cell>
          <cell r="W96">
            <v>136</v>
          </cell>
          <cell r="X96">
            <v>54</v>
          </cell>
          <cell r="Y96" t="str">
            <v>Cumple</v>
          </cell>
          <cell r="Z96">
            <v>82</v>
          </cell>
          <cell r="AA96">
            <v>30</v>
          </cell>
          <cell r="AB96" t="str">
            <v>No</v>
          </cell>
          <cell r="AC96">
            <v>0</v>
          </cell>
          <cell r="AD96">
            <v>30</v>
          </cell>
          <cell r="AE96">
            <v>97.12</v>
          </cell>
          <cell r="AF96">
            <v>41155</v>
          </cell>
          <cell r="AG96">
            <v>105.46666666666667</v>
          </cell>
          <cell r="AH96">
            <v>87</v>
          </cell>
        </row>
        <row r="97">
          <cell r="F97">
            <v>1032398530</v>
          </cell>
          <cell r="G97" t="str">
            <v>219</v>
          </cell>
          <cell r="H97" t="str">
            <v>12</v>
          </cell>
          <cell r="I97" t="str">
            <v>Sobresaliente</v>
          </cell>
          <cell r="J97" t="str">
            <v>No</v>
          </cell>
          <cell r="K97" t="str">
            <v>CUMPLE</v>
          </cell>
          <cell r="L97" t="str">
            <v>BACHILLER ACADEMICO</v>
          </cell>
          <cell r="M97">
            <v>0</v>
          </cell>
          <cell r="N97">
            <v>0</v>
          </cell>
          <cell r="O97">
            <v>0</v>
          </cell>
          <cell r="P97">
            <v>0</v>
          </cell>
          <cell r="Q97" t="str">
            <v>CONTADOR(A) PUBLICO(A)</v>
          </cell>
          <cell r="R97">
            <v>0</v>
          </cell>
          <cell r="S97" t="str">
            <v>ESPECIALISTA EN REVISORIA FISCAL Y AUDITORIA INTERNACIONAL</v>
          </cell>
          <cell r="T97">
            <v>0</v>
          </cell>
          <cell r="U97">
            <v>0</v>
          </cell>
          <cell r="V97">
            <v>0</v>
          </cell>
          <cell r="W97">
            <v>110</v>
          </cell>
          <cell r="X97">
            <v>54</v>
          </cell>
          <cell r="Y97" t="str">
            <v>Cumple</v>
          </cell>
          <cell r="Z97">
            <v>56</v>
          </cell>
          <cell r="AA97">
            <v>25</v>
          </cell>
          <cell r="AB97" t="str">
            <v>No</v>
          </cell>
          <cell r="AC97">
            <v>0</v>
          </cell>
          <cell r="AD97">
            <v>25</v>
          </cell>
          <cell r="AE97">
            <v>100</v>
          </cell>
          <cell r="AF97">
            <v>43825</v>
          </cell>
          <cell r="AG97">
            <v>16.466666666666665</v>
          </cell>
          <cell r="AH97">
            <v>88</v>
          </cell>
        </row>
        <row r="98">
          <cell r="F98">
            <v>15353022</v>
          </cell>
          <cell r="G98" t="str">
            <v>219</v>
          </cell>
          <cell r="H98" t="str">
            <v>12</v>
          </cell>
          <cell r="I98" t="str">
            <v>Satisfactorio</v>
          </cell>
          <cell r="J98" t="str">
            <v>No</v>
          </cell>
          <cell r="K98" t="str">
            <v>CUMPLE</v>
          </cell>
          <cell r="L98" t="str">
            <v>BACHILLER ACADEMICO</v>
          </cell>
          <cell r="M98">
            <v>0</v>
          </cell>
          <cell r="N98">
            <v>0</v>
          </cell>
          <cell r="O98">
            <v>0</v>
          </cell>
          <cell r="P98">
            <v>0</v>
          </cell>
          <cell r="Q98" t="str">
            <v>CONTADURIA PUBLICA</v>
          </cell>
          <cell r="R98">
            <v>0</v>
          </cell>
          <cell r="S98" t="str">
            <v>ESPECIALIZACION EN FINANZAS PUBLICAS</v>
          </cell>
          <cell r="T98">
            <v>0</v>
          </cell>
          <cell r="U98">
            <v>0</v>
          </cell>
          <cell r="V98">
            <v>0</v>
          </cell>
          <cell r="W98">
            <v>266</v>
          </cell>
          <cell r="X98">
            <v>54</v>
          </cell>
          <cell r="Y98" t="str">
            <v>Cumple</v>
          </cell>
          <cell r="Z98">
            <v>212</v>
          </cell>
          <cell r="AA98">
            <v>50</v>
          </cell>
          <cell r="AB98" t="str">
            <v>No</v>
          </cell>
          <cell r="AC98">
            <v>0</v>
          </cell>
          <cell r="AD98">
            <v>50</v>
          </cell>
          <cell r="AE98">
            <v>66</v>
          </cell>
          <cell r="AF98">
            <v>40452</v>
          </cell>
          <cell r="AG98">
            <v>128.9</v>
          </cell>
          <cell r="AH98">
            <v>89</v>
          </cell>
        </row>
        <row r="99">
          <cell r="F99">
            <v>80830047</v>
          </cell>
          <cell r="G99" t="str">
            <v>219</v>
          </cell>
          <cell r="H99" t="str">
            <v>12</v>
          </cell>
          <cell r="I99" t="str">
            <v>Satisfactorio</v>
          </cell>
          <cell r="J99" t="str">
            <v>No</v>
          </cell>
          <cell r="K99" t="str">
            <v>CUMPLE</v>
          </cell>
          <cell r="L99" t="str">
            <v xml:space="preserve">Bachiller Técnico con Especialidad en Informática   </v>
          </cell>
          <cell r="M99">
            <v>0</v>
          </cell>
          <cell r="N99">
            <v>0</v>
          </cell>
          <cell r="O99">
            <v>0</v>
          </cell>
          <cell r="P99">
            <v>0</v>
          </cell>
          <cell r="Q99" t="str">
            <v>INGENIERO DE SISTEMAS CON ENFASIS EN TELECOMUNICACIONES</v>
          </cell>
          <cell r="R99">
            <v>0</v>
          </cell>
          <cell r="S99" t="str">
            <v>ESPECIALISTA EN GERENCIA DE PROYECTOS EN INGENIERÍA DE TELECOMUNICACIONES</v>
          </cell>
          <cell r="T99">
            <v>0</v>
          </cell>
          <cell r="U99">
            <v>0</v>
          </cell>
          <cell r="V99">
            <v>0</v>
          </cell>
          <cell r="W99">
            <v>156</v>
          </cell>
          <cell r="X99">
            <v>54</v>
          </cell>
          <cell r="Y99" t="str">
            <v>Cumple</v>
          </cell>
          <cell r="Z99">
            <v>102</v>
          </cell>
          <cell r="AA99">
            <v>35</v>
          </cell>
          <cell r="AB99" t="str">
            <v>No</v>
          </cell>
          <cell r="AC99">
            <v>0</v>
          </cell>
          <cell r="AD99">
            <v>35</v>
          </cell>
          <cell r="AE99">
            <v>66</v>
          </cell>
          <cell r="AF99">
            <v>43523</v>
          </cell>
          <cell r="AG99">
            <v>26.533333333333335</v>
          </cell>
          <cell r="AH99">
            <v>90</v>
          </cell>
        </row>
        <row r="100">
          <cell r="F100">
            <v>11379819</v>
          </cell>
          <cell r="G100" t="str">
            <v>219</v>
          </cell>
          <cell r="H100" t="str">
            <v>11</v>
          </cell>
          <cell r="I100" t="str">
            <v>Sobresaliente</v>
          </cell>
          <cell r="J100" t="str">
            <v>No</v>
          </cell>
          <cell r="K100" t="str">
            <v>CUMPLE</v>
          </cell>
          <cell r="L100" t="str">
            <v>BACHILLER ACADEMICO</v>
          </cell>
          <cell r="M100">
            <v>0</v>
          </cell>
          <cell r="N100">
            <v>0</v>
          </cell>
          <cell r="O100">
            <v>0</v>
          </cell>
          <cell r="P100">
            <v>0</v>
          </cell>
          <cell r="Q100" t="str">
            <v>CONTADOR PUBLICO</v>
          </cell>
          <cell r="R100">
            <v>0</v>
          </cell>
          <cell r="S100" t="str">
            <v>ESPECIALISTA EN GERENCIA DE INSTITUCIONES EDUCATIVAS</v>
          </cell>
          <cell r="T100">
            <v>0</v>
          </cell>
          <cell r="U100">
            <v>0</v>
          </cell>
          <cell r="V100">
            <v>0</v>
          </cell>
          <cell r="W100">
            <v>425</v>
          </cell>
          <cell r="X100">
            <v>54</v>
          </cell>
          <cell r="Y100" t="str">
            <v>Cumple</v>
          </cell>
          <cell r="Z100">
            <v>371</v>
          </cell>
          <cell r="AA100">
            <v>50</v>
          </cell>
          <cell r="AB100" t="str">
            <v>No</v>
          </cell>
          <cell r="AC100">
            <v>0</v>
          </cell>
          <cell r="AD100">
            <v>50</v>
          </cell>
          <cell r="AE100">
            <v>95.43</v>
          </cell>
          <cell r="AF100">
            <v>31261</v>
          </cell>
          <cell r="AG100">
            <v>435.26666666666665</v>
          </cell>
          <cell r="AH100">
            <v>91</v>
          </cell>
        </row>
        <row r="101">
          <cell r="F101">
            <v>52473285</v>
          </cell>
          <cell r="G101" t="str">
            <v>219</v>
          </cell>
          <cell r="H101" t="str">
            <v>09</v>
          </cell>
          <cell r="I101" t="str">
            <v>Sobresaliente</v>
          </cell>
          <cell r="J101" t="str">
            <v>No</v>
          </cell>
          <cell r="K101" t="str">
            <v>CUMPLE</v>
          </cell>
          <cell r="L101" t="str">
            <v>BACHILLER</v>
          </cell>
          <cell r="M101">
            <v>0</v>
          </cell>
          <cell r="N101">
            <v>0</v>
          </cell>
          <cell r="O101">
            <v>0</v>
          </cell>
          <cell r="P101">
            <v>0</v>
          </cell>
          <cell r="Q101" t="str">
            <v>ADMINISTRADOR DE EMPRESAS</v>
          </cell>
          <cell r="R101">
            <v>0</v>
          </cell>
          <cell r="S101" t="str">
            <v>ESPECIALISTA EN GERENCIA DE PROYECTOS</v>
          </cell>
          <cell r="T101">
            <v>0</v>
          </cell>
          <cell r="U101">
            <v>0</v>
          </cell>
          <cell r="V101">
            <v>0</v>
          </cell>
          <cell r="W101">
            <v>206</v>
          </cell>
          <cell r="X101">
            <v>54</v>
          </cell>
          <cell r="Y101" t="str">
            <v>Cumple</v>
          </cell>
          <cell r="Z101">
            <v>152</v>
          </cell>
          <cell r="AA101">
            <v>45</v>
          </cell>
          <cell r="AB101" t="str">
            <v>No</v>
          </cell>
          <cell r="AC101">
            <v>0</v>
          </cell>
          <cell r="AD101">
            <v>45</v>
          </cell>
          <cell r="AE101">
            <v>100</v>
          </cell>
          <cell r="AF101">
            <v>43587</v>
          </cell>
          <cell r="AG101">
            <v>24.4</v>
          </cell>
          <cell r="AH101">
            <v>92</v>
          </cell>
        </row>
        <row r="102">
          <cell r="F102">
            <v>8105146</v>
          </cell>
          <cell r="G102" t="str">
            <v>219</v>
          </cell>
          <cell r="H102" t="str">
            <v>09</v>
          </cell>
          <cell r="I102" t="str">
            <v>Sobresaliente</v>
          </cell>
          <cell r="J102" t="str">
            <v>No</v>
          </cell>
          <cell r="K102" t="str">
            <v>CUMPLE</v>
          </cell>
          <cell r="L102" t="str">
            <v>Bachiller Académico</v>
          </cell>
          <cell r="M102">
            <v>0</v>
          </cell>
          <cell r="N102">
            <v>0</v>
          </cell>
          <cell r="O102">
            <v>0</v>
          </cell>
          <cell r="P102">
            <v>0</v>
          </cell>
          <cell r="Q102" t="str">
            <v>ECONOMISTA</v>
          </cell>
          <cell r="R102">
            <v>0</v>
          </cell>
          <cell r="S102" t="str">
            <v>ESPECIALISTA EN ADMINISTRACION FINANCIERA</v>
          </cell>
          <cell r="T102">
            <v>0</v>
          </cell>
          <cell r="U102">
            <v>0</v>
          </cell>
          <cell r="V102">
            <v>0</v>
          </cell>
          <cell r="W102">
            <v>151</v>
          </cell>
          <cell r="X102">
            <v>54</v>
          </cell>
          <cell r="Y102" t="str">
            <v>Cumple</v>
          </cell>
          <cell r="Z102">
            <v>97</v>
          </cell>
          <cell r="AA102">
            <v>35</v>
          </cell>
          <cell r="AB102" t="str">
            <v>No</v>
          </cell>
          <cell r="AC102">
            <v>0</v>
          </cell>
          <cell r="AD102">
            <v>35</v>
          </cell>
          <cell r="AE102">
            <v>98.28</v>
          </cell>
          <cell r="AF102">
            <v>43558</v>
          </cell>
          <cell r="AG102">
            <v>25.366666666666667</v>
          </cell>
          <cell r="AH102">
            <v>93</v>
          </cell>
        </row>
        <row r="103">
          <cell r="F103">
            <v>1024484620</v>
          </cell>
          <cell r="G103" t="str">
            <v>219</v>
          </cell>
          <cell r="H103" t="str">
            <v>09</v>
          </cell>
          <cell r="I103" t="str">
            <v>Sobresaliente</v>
          </cell>
          <cell r="J103" t="str">
            <v>No</v>
          </cell>
          <cell r="K103" t="str">
            <v>CUMPLE</v>
          </cell>
          <cell r="L103" t="str">
            <v>BACHILLERATO ACADEMICO</v>
          </cell>
          <cell r="M103">
            <v>0</v>
          </cell>
          <cell r="N103">
            <v>0</v>
          </cell>
          <cell r="O103">
            <v>0</v>
          </cell>
          <cell r="P103">
            <v>0</v>
          </cell>
          <cell r="Q103" t="str">
            <v>ADMINISTRADOR PUBLICO</v>
          </cell>
          <cell r="R103">
            <v>0</v>
          </cell>
          <cell r="S103" t="str">
            <v>E</v>
          </cell>
          <cell r="T103">
            <v>0</v>
          </cell>
          <cell r="U103" t="str">
            <v>MAGISTER EN EDUCACIÓN</v>
          </cell>
          <cell r="V103">
            <v>0</v>
          </cell>
          <cell r="W103">
            <v>105</v>
          </cell>
          <cell r="X103">
            <v>54</v>
          </cell>
          <cell r="Y103" t="str">
            <v>Cumple</v>
          </cell>
          <cell r="Z103">
            <v>51</v>
          </cell>
          <cell r="AA103">
            <v>25</v>
          </cell>
          <cell r="AB103" t="str">
            <v>No</v>
          </cell>
          <cell r="AC103">
            <v>0</v>
          </cell>
          <cell r="AD103">
            <v>25</v>
          </cell>
          <cell r="AE103">
            <v>96.5</v>
          </cell>
          <cell r="AF103">
            <v>43473</v>
          </cell>
          <cell r="AG103">
            <v>28.2</v>
          </cell>
          <cell r="AH103">
            <v>94</v>
          </cell>
        </row>
        <row r="104">
          <cell r="F104">
            <v>79688891</v>
          </cell>
          <cell r="G104" t="str">
            <v>219</v>
          </cell>
          <cell r="H104" t="str">
            <v>09</v>
          </cell>
          <cell r="I104" t="str">
            <v>Sobresaliente</v>
          </cell>
          <cell r="J104" t="str">
            <v>No</v>
          </cell>
          <cell r="K104" t="str">
            <v>CUMPLE</v>
          </cell>
          <cell r="L104" t="str">
            <v>Bachiller Académico</v>
          </cell>
          <cell r="M104">
            <v>0</v>
          </cell>
          <cell r="N104">
            <v>0</v>
          </cell>
          <cell r="O104">
            <v>0</v>
          </cell>
          <cell r="P104">
            <v>0</v>
          </cell>
          <cell r="Q104" t="str">
            <v>ADMINISTRADOR DE EMPRESAS</v>
          </cell>
          <cell r="R104">
            <v>0</v>
          </cell>
          <cell r="S104" t="str">
            <v>E</v>
          </cell>
          <cell r="T104">
            <v>0</v>
          </cell>
          <cell r="U104" t="str">
            <v>MAGISTER EN MEDIO AMBIENTE Y DESARROLLO</v>
          </cell>
          <cell r="V104">
            <v>0</v>
          </cell>
          <cell r="W104">
            <v>112</v>
          </cell>
          <cell r="X104">
            <v>54</v>
          </cell>
          <cell r="Y104" t="str">
            <v>Cumple</v>
          </cell>
          <cell r="Z104">
            <v>58</v>
          </cell>
          <cell r="AA104">
            <v>25</v>
          </cell>
          <cell r="AB104" t="str">
            <v>No</v>
          </cell>
          <cell r="AC104">
            <v>0</v>
          </cell>
          <cell r="AD104">
            <v>25</v>
          </cell>
          <cell r="AE104">
            <v>90.63</v>
          </cell>
          <cell r="AF104">
            <v>43455</v>
          </cell>
          <cell r="AG104">
            <v>28.8</v>
          </cell>
          <cell r="AH104">
            <v>95</v>
          </cell>
        </row>
        <row r="105">
          <cell r="F105">
            <v>1072656274</v>
          </cell>
          <cell r="G105" t="str">
            <v>219</v>
          </cell>
          <cell r="H105" t="str">
            <v>09</v>
          </cell>
          <cell r="I105" t="str">
            <v>Sobresaliente</v>
          </cell>
          <cell r="J105" t="str">
            <v>No</v>
          </cell>
          <cell r="K105" t="str">
            <v>CUMPLE</v>
          </cell>
          <cell r="L105" t="str">
            <v>BACHILLER TECNICO</v>
          </cell>
          <cell r="M105">
            <v>0</v>
          </cell>
          <cell r="N105">
            <v>0</v>
          </cell>
          <cell r="O105">
            <v>0</v>
          </cell>
          <cell r="P105">
            <v>0</v>
          </cell>
          <cell r="Q105" t="str">
            <v>ADMINISTRADOR PUBLICO</v>
          </cell>
          <cell r="R105">
            <v>0</v>
          </cell>
          <cell r="S105" t="str">
            <v>ESPECIALISTA EN GESTION PUBLICA</v>
          </cell>
          <cell r="T105">
            <v>0</v>
          </cell>
          <cell r="U105">
            <v>0</v>
          </cell>
          <cell r="V105">
            <v>0</v>
          </cell>
          <cell r="W105">
            <v>69</v>
          </cell>
          <cell r="X105">
            <v>54</v>
          </cell>
          <cell r="Y105" t="str">
            <v>Cumple</v>
          </cell>
          <cell r="Z105">
            <v>15</v>
          </cell>
          <cell r="AA105">
            <v>20</v>
          </cell>
          <cell r="AB105" t="str">
            <v>No</v>
          </cell>
          <cell r="AC105">
            <v>0</v>
          </cell>
          <cell r="AD105">
            <v>20</v>
          </cell>
          <cell r="AE105">
            <v>99.5</v>
          </cell>
          <cell r="AF105">
            <v>43480</v>
          </cell>
          <cell r="AG105">
            <v>27.966666666666665</v>
          </cell>
          <cell r="AH105">
            <v>96</v>
          </cell>
        </row>
        <row r="106">
          <cell r="F106">
            <v>52312350</v>
          </cell>
          <cell r="G106" t="str">
            <v>219</v>
          </cell>
          <cell r="H106" t="str">
            <v>09</v>
          </cell>
          <cell r="I106" t="str">
            <v>Sobresaliente</v>
          </cell>
          <cell r="J106" t="str">
            <v>No</v>
          </cell>
          <cell r="K106" t="str">
            <v>CUMPLE</v>
          </cell>
          <cell r="L106" t="str">
            <v xml:space="preserve">Bachiller Académico </v>
          </cell>
          <cell r="M106" t="str">
            <v>TECNICO PROFESIONAL EN ADMINISTRACION DE EMPRESAS</v>
          </cell>
          <cell r="N106">
            <v>0</v>
          </cell>
          <cell r="O106">
            <v>0</v>
          </cell>
          <cell r="P106">
            <v>0</v>
          </cell>
          <cell r="Q106" t="str">
            <v>ADMINISTRADOR DE EMPRESAS</v>
          </cell>
          <cell r="R106">
            <v>0</v>
          </cell>
          <cell r="S106" t="str">
            <v>ESPECIALISTA EN GERENCIA DE LA SEGURIDAD Y SALUD EN EL TRABAJO</v>
          </cell>
          <cell r="T106">
            <v>0</v>
          </cell>
          <cell r="U106">
            <v>0</v>
          </cell>
          <cell r="V106">
            <v>0</v>
          </cell>
          <cell r="W106">
            <v>82</v>
          </cell>
          <cell r="X106">
            <v>54</v>
          </cell>
          <cell r="Y106" t="str">
            <v>Cumple</v>
          </cell>
          <cell r="Z106">
            <v>28</v>
          </cell>
          <cell r="AA106">
            <v>20</v>
          </cell>
          <cell r="AB106" t="str">
            <v>No</v>
          </cell>
          <cell r="AC106">
            <v>0</v>
          </cell>
          <cell r="AD106">
            <v>20</v>
          </cell>
          <cell r="AE106">
            <v>98.5</v>
          </cell>
          <cell r="AF106">
            <v>43654</v>
          </cell>
          <cell r="AG106">
            <v>22.166666666666668</v>
          </cell>
          <cell r="AH106">
            <v>97</v>
          </cell>
        </row>
        <row r="107">
          <cell r="F107">
            <v>1016027870</v>
          </cell>
          <cell r="G107" t="str">
            <v>219</v>
          </cell>
          <cell r="H107" t="str">
            <v>09</v>
          </cell>
          <cell r="I107" t="str">
            <v>Satisfactorio</v>
          </cell>
          <cell r="J107" t="str">
            <v>No</v>
          </cell>
          <cell r="K107" t="str">
            <v>CUMPLE</v>
          </cell>
          <cell r="L107" t="str">
            <v>BACHILLER ACADEMICO</v>
          </cell>
          <cell r="M107">
            <v>0</v>
          </cell>
          <cell r="N107">
            <v>0</v>
          </cell>
          <cell r="O107">
            <v>0</v>
          </cell>
          <cell r="P107">
            <v>0</v>
          </cell>
          <cell r="Q107" t="str">
            <v>ADMINISTRADOR PUBLICO</v>
          </cell>
          <cell r="R107">
            <v>0</v>
          </cell>
          <cell r="S107" t="str">
            <v>ESPECIALISTA EN GESTIÓN PÚBLICA</v>
          </cell>
          <cell r="T107">
            <v>0</v>
          </cell>
          <cell r="U107">
            <v>0</v>
          </cell>
          <cell r="V107">
            <v>0</v>
          </cell>
          <cell r="W107">
            <v>87</v>
          </cell>
          <cell r="X107">
            <v>54</v>
          </cell>
          <cell r="Y107" t="str">
            <v>Cumple</v>
          </cell>
          <cell r="Z107">
            <v>33</v>
          </cell>
          <cell r="AA107">
            <v>20</v>
          </cell>
          <cell r="AB107" t="str">
            <v>No</v>
          </cell>
          <cell r="AC107">
            <v>0</v>
          </cell>
          <cell r="AD107">
            <v>20</v>
          </cell>
          <cell r="AE107">
            <v>66</v>
          </cell>
          <cell r="AF107">
            <v>43774</v>
          </cell>
          <cell r="AG107">
            <v>18.166666666666668</v>
          </cell>
          <cell r="AH107">
            <v>98</v>
          </cell>
        </row>
        <row r="108">
          <cell r="F108">
            <v>1013588674</v>
          </cell>
          <cell r="G108" t="str">
            <v>219</v>
          </cell>
          <cell r="H108" t="str">
            <v>07</v>
          </cell>
          <cell r="I108" t="str">
            <v>Sobresaliente</v>
          </cell>
          <cell r="J108" t="str">
            <v>No</v>
          </cell>
          <cell r="K108" t="str">
            <v>CUMPLE</v>
          </cell>
          <cell r="L108" t="str">
            <v>Bachiller Técnico</v>
          </cell>
          <cell r="M108">
            <v>0</v>
          </cell>
          <cell r="N108">
            <v>0</v>
          </cell>
          <cell r="O108">
            <v>0</v>
          </cell>
          <cell r="P108">
            <v>0</v>
          </cell>
          <cell r="Q108" t="str">
            <v>ADMINISTRADOR PUBLICO</v>
          </cell>
          <cell r="R108">
            <v>0</v>
          </cell>
          <cell r="S108" t="str">
            <v>ESPECIALISTA EN ALTA GERENCIA</v>
          </cell>
          <cell r="T108">
            <v>0</v>
          </cell>
          <cell r="U108">
            <v>0</v>
          </cell>
          <cell r="V108">
            <v>0</v>
          </cell>
          <cell r="W108">
            <v>55</v>
          </cell>
          <cell r="X108">
            <v>54</v>
          </cell>
          <cell r="Y108" t="str">
            <v>Cumple</v>
          </cell>
          <cell r="Z108">
            <v>1</v>
          </cell>
          <cell r="AA108">
            <v>0</v>
          </cell>
          <cell r="AB108" t="str">
            <v>No</v>
          </cell>
          <cell r="AC108">
            <v>0</v>
          </cell>
          <cell r="AD108">
            <v>0</v>
          </cell>
          <cell r="AE108">
            <v>100</v>
          </cell>
          <cell r="AF108">
            <v>43593</v>
          </cell>
          <cell r="AG108">
            <v>24.2</v>
          </cell>
          <cell r="AH108">
            <v>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K8" sqref="K8"/>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7" t="s">
        <v>3</v>
      </c>
      <c r="B2" s="27"/>
      <c r="C2" s="27"/>
      <c r="D2" s="27"/>
      <c r="E2" s="27"/>
      <c r="F2" s="27"/>
      <c r="G2" s="27"/>
      <c r="H2" s="27"/>
      <c r="I2" s="27"/>
      <c r="J2" s="2"/>
    </row>
    <row r="3" spans="1:10" x14ac:dyDescent="0.2">
      <c r="A3" s="27" t="s">
        <v>4</v>
      </c>
      <c r="B3" s="27"/>
      <c r="C3" s="27"/>
      <c r="D3" s="27"/>
      <c r="E3" s="27"/>
      <c r="F3" s="27"/>
      <c r="G3" s="27"/>
      <c r="H3" s="27"/>
      <c r="I3" s="27"/>
      <c r="J3" s="2"/>
    </row>
    <row r="4" spans="1:10" x14ac:dyDescent="0.2">
      <c r="A4" s="27" t="s">
        <v>16</v>
      </c>
      <c r="B4" s="27"/>
      <c r="C4" s="27"/>
      <c r="D4" s="27"/>
      <c r="E4" s="27"/>
      <c r="F4" s="27"/>
      <c r="G4" s="27"/>
      <c r="H4" s="27"/>
      <c r="I4" s="27"/>
    </row>
    <row r="6" spans="1:10" ht="57" customHeight="1" x14ac:dyDescent="0.2">
      <c r="B6" s="28" t="s">
        <v>19</v>
      </c>
      <c r="C6" s="28"/>
      <c r="D6" s="28"/>
      <c r="E6" s="28"/>
      <c r="F6" s="28"/>
      <c r="G6" s="28"/>
      <c r="H6" s="28"/>
      <c r="I6" s="28"/>
      <c r="J6" s="5"/>
    </row>
    <row r="8" spans="1:10" ht="25.5" customHeight="1" x14ac:dyDescent="0.2">
      <c r="A8" s="23" t="s">
        <v>14</v>
      </c>
      <c r="B8" s="23"/>
      <c r="C8" s="23"/>
      <c r="D8" s="23"/>
      <c r="E8" s="9"/>
      <c r="F8" s="24" t="s">
        <v>13</v>
      </c>
      <c r="G8" s="25"/>
      <c r="H8" s="25"/>
      <c r="I8" s="25"/>
      <c r="J8" s="26"/>
    </row>
    <row r="9" spans="1:10" ht="30.75" customHeight="1" x14ac:dyDescent="0.2">
      <c r="A9" s="10" t="s">
        <v>0</v>
      </c>
      <c r="B9" s="10" t="s">
        <v>1</v>
      </c>
      <c r="C9" s="10" t="s">
        <v>12</v>
      </c>
      <c r="D9" s="10" t="s">
        <v>2</v>
      </c>
      <c r="E9" s="16"/>
      <c r="F9" s="1" t="s">
        <v>11</v>
      </c>
      <c r="G9" s="1" t="s">
        <v>15</v>
      </c>
      <c r="H9" s="1" t="s">
        <v>10</v>
      </c>
      <c r="I9" s="23" t="s">
        <v>9</v>
      </c>
      <c r="J9" s="23"/>
    </row>
    <row r="10" spans="1:10" ht="15" x14ac:dyDescent="0.2">
      <c r="A10" s="19">
        <v>535</v>
      </c>
      <c r="B10" s="18" t="s">
        <v>20</v>
      </c>
      <c r="C10" s="18" t="s">
        <v>21</v>
      </c>
      <c r="D10" s="20" t="str">
        <f>VLOOKUP(A10,'[1]ANEXO 1'!$B:$P,6,0)</f>
        <v>DIRECCIÓN DE COBERTURA</v>
      </c>
      <c r="E10" s="17"/>
      <c r="F10" s="11">
        <f>VLOOKUP(H10,'[2]Grupo 1'!$F$9:$AH$108,29,0)</f>
        <v>1</v>
      </c>
      <c r="G10" s="11">
        <f>VLOOKUP(H10,'[2]Grupo 1'!$F$9:$AH$108,25,0)</f>
        <v>95</v>
      </c>
      <c r="H10" s="21">
        <v>52208358</v>
      </c>
      <c r="I10" s="6" t="str">
        <f>VLOOKUP(H10,[3]Adtivos!$A:$F,5,0)</f>
        <v>222</v>
      </c>
      <c r="J10" s="6" t="str">
        <f>VLOOKUP(H10,[3]Adtivos!$A:$F,6,0)</f>
        <v>21</v>
      </c>
    </row>
    <row r="11" spans="1:10" ht="15" customHeight="1" x14ac:dyDescent="0.2">
      <c r="A11" s="14"/>
      <c r="B11" s="15"/>
      <c r="C11" s="13"/>
      <c r="D11" s="12"/>
      <c r="E11" s="12"/>
      <c r="F11" s="11">
        <f>VLOOKUP(H11,'[2]Grupo 1'!$F$9:$AH$108,29,0)</f>
        <v>2</v>
      </c>
      <c r="G11" s="11">
        <f>VLOOKUP(H11,'[2]Grupo 1'!$F$9:$AH$108,25,0)</f>
        <v>95</v>
      </c>
      <c r="H11" s="21">
        <v>3242239</v>
      </c>
      <c r="I11" s="6" t="str">
        <f>VLOOKUP(H11,[3]Adtivos!$A:$F,5,0)</f>
        <v>222</v>
      </c>
      <c r="J11" s="6" t="str">
        <f>VLOOKUP(H11,[3]Adtivos!$A:$F,6,0)</f>
        <v>21</v>
      </c>
    </row>
    <row r="12" spans="1:10" ht="15" customHeight="1" x14ac:dyDescent="0.2">
      <c r="A12" s="14"/>
      <c r="B12" s="15"/>
      <c r="C12" s="13"/>
      <c r="D12" s="12"/>
      <c r="E12" s="12"/>
      <c r="F12" s="11">
        <f>VLOOKUP(H12,'[2]Grupo 1'!$F$9:$AH$108,29,0)</f>
        <v>3</v>
      </c>
      <c r="G12" s="11">
        <f>VLOOKUP(H12,'[2]Grupo 1'!$F$9:$AH$108,25,0)</f>
        <v>90</v>
      </c>
      <c r="H12" s="21">
        <v>52156042</v>
      </c>
      <c r="I12" s="6" t="str">
        <f>VLOOKUP(H12,[3]Adtivos!$A:$F,5,0)</f>
        <v>222</v>
      </c>
      <c r="J12" s="6" t="str">
        <f>VLOOKUP(H12,[3]Adtivos!$A:$F,6,0)</f>
        <v>21</v>
      </c>
    </row>
    <row r="13" spans="1:10" ht="15" customHeight="1" x14ac:dyDescent="0.2">
      <c r="A13" s="14"/>
      <c r="B13" s="15"/>
      <c r="C13" s="13"/>
      <c r="D13" s="12"/>
      <c r="E13" s="12"/>
      <c r="F13" s="11">
        <f>VLOOKUP(H13,'[2]Grupo 1'!$F$9:$AH$108,29,0)</f>
        <v>4</v>
      </c>
      <c r="G13" s="11">
        <f>VLOOKUP(H13,'[2]Grupo 1'!$F$9:$AH$108,25,0)</f>
        <v>90</v>
      </c>
      <c r="H13" s="21">
        <v>38141064</v>
      </c>
      <c r="I13" s="6" t="str">
        <f>VLOOKUP(H13,[3]Adtivos!$A:$F,5,0)</f>
        <v>222</v>
      </c>
      <c r="J13" s="6" t="str">
        <f>VLOOKUP(H13,[3]Adtivos!$A:$F,6,0)</f>
        <v>21</v>
      </c>
    </row>
    <row r="14" spans="1:10" ht="15" x14ac:dyDescent="0.2">
      <c r="F14" s="11">
        <f>VLOOKUP(H14,'[2]Grupo 1'!$F$9:$AH$108,29,0)</f>
        <v>5</v>
      </c>
      <c r="G14" s="11">
        <f>VLOOKUP(H14,'[2]Grupo 1'!$F$9:$AH$108,25,0)</f>
        <v>75</v>
      </c>
      <c r="H14" s="21">
        <v>80026329</v>
      </c>
      <c r="I14" s="6" t="str">
        <f>VLOOKUP(H14,[3]Adtivos!$A:$F,5,0)</f>
        <v>222</v>
      </c>
      <c r="J14" s="6" t="str">
        <f>VLOOKUP(H14,[3]Adtivos!$A:$F,6,0)</f>
        <v>21</v>
      </c>
    </row>
    <row r="15" spans="1:10" ht="15" x14ac:dyDescent="0.2">
      <c r="F15" s="11">
        <f>VLOOKUP(H15,'[2]Grupo 1'!$F$9:$AH$108,29,0)</f>
        <v>6</v>
      </c>
      <c r="G15" s="11">
        <f>VLOOKUP(H15,'[2]Grupo 1'!$F$9:$AH$108,25,0)</f>
        <v>50</v>
      </c>
      <c r="H15" s="21">
        <v>79625863</v>
      </c>
      <c r="I15" s="6" t="str">
        <f>VLOOKUP(H15,[3]Adtivos!$A:$F,5,0)</f>
        <v>222</v>
      </c>
      <c r="J15" s="6" t="str">
        <f>VLOOKUP(H15,[3]Adtivos!$A:$F,6,0)</f>
        <v>21</v>
      </c>
    </row>
    <row r="16" spans="1:10" ht="15" x14ac:dyDescent="0.2">
      <c r="F16" s="11">
        <f>VLOOKUP(H16,'[2]Grupo 1'!$F$9:$AH$108,29,0)</f>
        <v>7</v>
      </c>
      <c r="G16" s="11">
        <f>VLOOKUP(H16,'[2]Grupo 1'!$F$9:$AH$108,25,0)</f>
        <v>50</v>
      </c>
      <c r="H16" s="21">
        <v>79565879</v>
      </c>
      <c r="I16" s="6" t="str">
        <f>VLOOKUP(H16,[3]Adtivos!$A:$F,5,0)</f>
        <v>222</v>
      </c>
      <c r="J16" s="6" t="str">
        <f>VLOOKUP(H16,[3]Adtivos!$A:$F,6,0)</f>
        <v>21</v>
      </c>
    </row>
    <row r="17" spans="1:10" ht="15" x14ac:dyDescent="0.2">
      <c r="F17" s="11">
        <f>VLOOKUP(H17,'[2]Grupo 1'!$F$9:$AH$108,29,0)</f>
        <v>8</v>
      </c>
      <c r="G17" s="11">
        <f>VLOOKUP(H17,'[2]Grupo 1'!$F$9:$AH$108,25,0)</f>
        <v>50</v>
      </c>
      <c r="H17" s="21">
        <v>51657382</v>
      </c>
      <c r="I17" s="6" t="str">
        <f>VLOOKUP(H17,[3]Adtivos!$A:$F,5,0)</f>
        <v>222</v>
      </c>
      <c r="J17" s="6" t="str">
        <f>VLOOKUP(H17,[3]Adtivos!$A:$F,6,0)</f>
        <v>21</v>
      </c>
    </row>
    <row r="18" spans="1:10" ht="15" x14ac:dyDescent="0.2">
      <c r="F18" s="11">
        <f>VLOOKUP(H18,'[2]Grupo 1'!$F$9:$AH$108,29,0)</f>
        <v>9</v>
      </c>
      <c r="G18" s="11">
        <f>VLOOKUP(H18,'[2]Grupo 1'!$F$9:$AH$108,25,0)</f>
        <v>50</v>
      </c>
      <c r="H18" s="21">
        <v>50960258</v>
      </c>
      <c r="I18" s="6" t="str">
        <f>VLOOKUP(H18,[3]Adtivos!$A:$F,5,0)</f>
        <v>222</v>
      </c>
      <c r="J18" s="6" t="str">
        <f>VLOOKUP(H18,[3]Adtivos!$A:$F,6,0)</f>
        <v>21</v>
      </c>
    </row>
    <row r="19" spans="1:10" ht="15" x14ac:dyDescent="0.2">
      <c r="F19" s="11">
        <f>VLOOKUP(H19,'[2]Grupo 1'!$F$9:$AH$108,29,0)</f>
        <v>10</v>
      </c>
      <c r="G19" s="11">
        <f>VLOOKUP(H19,'[2]Grupo 1'!$F$9:$AH$108,25,0)</f>
        <v>50</v>
      </c>
      <c r="H19" s="21">
        <v>79710869</v>
      </c>
      <c r="I19" s="6" t="str">
        <f>VLOOKUP(H19,[3]Adtivos!$A:$F,5,0)</f>
        <v>222</v>
      </c>
      <c r="J19" s="6" t="str">
        <f>VLOOKUP(H19,[3]Adtivos!$A:$F,6,0)</f>
        <v>21</v>
      </c>
    </row>
    <row r="20" spans="1:10" x14ac:dyDescent="0.2">
      <c r="F20" s="3"/>
      <c r="G20" s="3"/>
      <c r="H20" s="3"/>
      <c r="I20" s="3"/>
      <c r="J20" s="3"/>
    </row>
    <row r="21" spans="1:10" x14ac:dyDescent="0.2">
      <c r="F21" s="3"/>
      <c r="G21" s="3"/>
      <c r="H21" s="3"/>
      <c r="I21" s="3"/>
      <c r="J21" s="3"/>
    </row>
    <row r="22" spans="1:10" x14ac:dyDescent="0.2">
      <c r="F22" s="3"/>
      <c r="G22" s="3"/>
      <c r="H22" s="3"/>
      <c r="I22" s="3"/>
      <c r="J22" s="3"/>
    </row>
    <row r="23" spans="1:10" x14ac:dyDescent="0.2">
      <c r="F23" s="3"/>
      <c r="G23" s="3"/>
      <c r="H23" s="3"/>
      <c r="I23" s="3"/>
      <c r="J23" s="3"/>
    </row>
    <row r="24" spans="1:10" x14ac:dyDescent="0.2">
      <c r="A24" s="7" t="s">
        <v>7</v>
      </c>
      <c r="B24" s="7"/>
      <c r="C24" s="7"/>
      <c r="F24" s="3"/>
      <c r="G24" s="3"/>
      <c r="H24" s="3"/>
      <c r="I24" s="3"/>
      <c r="J24" s="3"/>
    </row>
    <row r="25" spans="1:10" x14ac:dyDescent="0.2">
      <c r="A25" s="7"/>
      <c r="F25" s="3"/>
      <c r="G25" s="3"/>
      <c r="H25" s="3"/>
      <c r="I25" s="3"/>
      <c r="J25" s="3"/>
    </row>
    <row r="26" spans="1:10" x14ac:dyDescent="0.2">
      <c r="A26" s="22" t="s">
        <v>5</v>
      </c>
      <c r="B26" s="22"/>
      <c r="C26" s="22"/>
      <c r="F26" s="3"/>
      <c r="G26" s="3"/>
      <c r="H26" s="3"/>
      <c r="I26" s="3"/>
      <c r="J26" s="3"/>
    </row>
    <row r="27" spans="1:10" x14ac:dyDescent="0.2">
      <c r="A27" s="7" t="s">
        <v>6</v>
      </c>
      <c r="B27" s="7"/>
      <c r="C27" s="7"/>
      <c r="F27" s="3"/>
      <c r="G27" s="3"/>
      <c r="H27" s="3"/>
      <c r="I27" s="3"/>
      <c r="J27" s="3"/>
    </row>
    <row r="28" spans="1:10" x14ac:dyDescent="0.2">
      <c r="A28" s="7"/>
      <c r="F28" s="3"/>
      <c r="G28" s="3"/>
      <c r="H28" s="3"/>
      <c r="I28" s="3"/>
      <c r="J28" s="3"/>
    </row>
    <row r="29" spans="1:10" x14ac:dyDescent="0.2">
      <c r="A29" s="7" t="s">
        <v>8</v>
      </c>
      <c r="F29" s="3"/>
      <c r="G29" s="3"/>
      <c r="H29" s="3"/>
      <c r="I29" s="3"/>
      <c r="J29" s="3"/>
    </row>
    <row r="30" spans="1:10" x14ac:dyDescent="0.2">
      <c r="A30" s="7"/>
      <c r="F30" s="3"/>
      <c r="G30" s="3"/>
      <c r="H30" s="3"/>
      <c r="I30" s="3"/>
      <c r="J30" s="3"/>
    </row>
    <row r="31" spans="1:10" x14ac:dyDescent="0.2">
      <c r="A31" s="8" t="s">
        <v>18</v>
      </c>
      <c r="B31" s="8"/>
      <c r="C31" s="8"/>
      <c r="F31" s="3"/>
      <c r="G31" s="3"/>
      <c r="H31" s="3"/>
      <c r="I31" s="3"/>
      <c r="J31" s="3"/>
    </row>
    <row r="32" spans="1:10" x14ac:dyDescent="0.2">
      <c r="A32" s="7" t="s">
        <v>17</v>
      </c>
      <c r="B32" s="7"/>
      <c r="C32" s="7"/>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6:C26"/>
    <mergeCell ref="A8:D8"/>
    <mergeCell ref="I9:J9"/>
    <mergeCell ref="F8:J8"/>
    <mergeCell ref="A2:I2"/>
    <mergeCell ref="A3:I3"/>
    <mergeCell ref="A4:I4"/>
    <mergeCell ref="B6:I6"/>
  </mergeCells>
  <conditionalFormatting sqref="A29:A30">
    <cfRule type="duplicateValues" dxfId="27" priority="376"/>
  </conditionalFormatting>
  <conditionalFormatting sqref="A29:A30">
    <cfRule type="duplicateValues" dxfId="26" priority="377"/>
    <cfRule type="duplicateValues" dxfId="25" priority="378"/>
  </conditionalFormatting>
  <conditionalFormatting sqref="A31:A32">
    <cfRule type="duplicateValues" dxfId="24" priority="373"/>
  </conditionalFormatting>
  <conditionalFormatting sqref="A31:A32">
    <cfRule type="duplicateValues" dxfId="23" priority="374"/>
    <cfRule type="duplicateValues" dxfId="22" priority="375"/>
  </conditionalFormatting>
  <conditionalFormatting sqref="A24">
    <cfRule type="duplicateValues" dxfId="21" priority="370"/>
  </conditionalFormatting>
  <conditionalFormatting sqref="A24">
    <cfRule type="duplicateValues" dxfId="20" priority="371"/>
    <cfRule type="duplicateValues" dxfId="19" priority="372"/>
  </conditionalFormatting>
  <conditionalFormatting sqref="A25:A28">
    <cfRule type="duplicateValues" dxfId="18" priority="392"/>
  </conditionalFormatting>
  <conditionalFormatting sqref="A25:A28">
    <cfRule type="duplicateValues" dxfId="17" priority="393"/>
    <cfRule type="duplicateValues" dxfId="16" priority="394"/>
  </conditionalFormatting>
  <conditionalFormatting sqref="A11:A13">
    <cfRule type="duplicateValues" dxfId="15" priority="395"/>
  </conditionalFormatting>
  <conditionalFormatting sqref="A11:A13">
    <cfRule type="duplicateValues" dxfId="14" priority="396"/>
    <cfRule type="duplicateValues" dxfId="13" priority="397"/>
  </conditionalFormatting>
  <conditionalFormatting sqref="A10">
    <cfRule type="duplicateValues" dxfId="12" priority="14"/>
  </conditionalFormatting>
  <conditionalFormatting sqref="A10">
    <cfRule type="duplicateValues" dxfId="11" priority="15"/>
  </conditionalFormatting>
  <conditionalFormatting sqref="A10">
    <cfRule type="duplicateValues" dxfId="10" priority="16"/>
  </conditionalFormatting>
  <conditionalFormatting sqref="A10">
    <cfRule type="duplicateValues" dxfId="9" priority="17"/>
    <cfRule type="duplicateValues" dxfId="8" priority="18"/>
  </conditionalFormatting>
  <conditionalFormatting sqref="H10:H19">
    <cfRule type="duplicateValues" dxfId="7" priority="9"/>
    <cfRule type="duplicateValues" dxfId="6" priority="10"/>
  </conditionalFormatting>
  <conditionalFormatting sqref="H10:H19">
    <cfRule type="duplicateValues" dxfId="5" priority="7"/>
    <cfRule type="duplicateValues" dxfId="4" priority="8"/>
  </conditionalFormatting>
  <conditionalFormatting sqref="H10:H19">
    <cfRule type="duplicateValues" dxfId="3" priority="6"/>
  </conditionalFormatting>
  <conditionalFormatting sqref="H10:H19">
    <cfRule type="duplicateValues" dxfId="2" priority="5"/>
  </conditionalFormatting>
  <conditionalFormatting sqref="H10:H19">
    <cfRule type="duplicateValues" dxfId="1" priority="4"/>
  </conditionalFormatting>
  <conditionalFormatting sqref="H10:H19">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2021-05-11T19:48:39Z</dcterms:modified>
</cp:coreProperties>
</file>