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4\"/>
    </mc:Choice>
  </mc:AlternateContent>
  <xr:revisionPtr revIDLastSave="0" documentId="13_ncr:1_{D0A96DF5-6A71-4D5C-A1E4-0BF0A85B42F7}"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0" i="6" l="1"/>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12" i="6"/>
  <c r="G11" i="6"/>
  <c r="G10"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1" i="6"/>
  <c r="F12" i="6"/>
  <c r="F13" i="6"/>
  <c r="F14" i="6"/>
  <c r="F15" i="6"/>
  <c r="F16" i="6"/>
  <c r="F17" i="6"/>
  <c r="F18" i="6"/>
  <c r="F19" i="6"/>
  <c r="F20" i="6"/>
  <c r="F21" i="6"/>
  <c r="F22" i="6"/>
  <c r="F23" i="6"/>
  <c r="F24" i="6"/>
  <c r="F25" i="6"/>
  <c r="F26" i="6"/>
  <c r="F27" i="6"/>
  <c r="F28" i="6"/>
  <c r="F10" i="6"/>
  <c r="J130" i="6"/>
  <c r="I130" i="6"/>
  <c r="J129" i="6"/>
  <c r="I129" i="6"/>
  <c r="J128" i="6"/>
  <c r="I128" i="6"/>
  <c r="J127" i="6"/>
  <c r="I127" i="6"/>
  <c r="J126" i="6"/>
  <c r="I126" i="6"/>
  <c r="J125" i="6"/>
  <c r="I125" i="6"/>
  <c r="J124" i="6"/>
  <c r="I124" i="6"/>
  <c r="J123" i="6"/>
  <c r="I123" i="6"/>
  <c r="J122" i="6"/>
  <c r="I122" i="6"/>
  <c r="J121" i="6"/>
  <c r="I121" i="6"/>
  <c r="J120" i="6"/>
  <c r="I120" i="6"/>
  <c r="J119" i="6"/>
  <c r="I119" i="6"/>
  <c r="J118" i="6"/>
  <c r="I118" i="6"/>
  <c r="J117" i="6"/>
  <c r="I117" i="6"/>
  <c r="J116" i="6"/>
  <c r="I116" i="6"/>
  <c r="J115" i="6"/>
  <c r="I115" i="6"/>
  <c r="J114" i="6"/>
  <c r="I114" i="6"/>
  <c r="J113" i="6"/>
  <c r="I113" i="6"/>
  <c r="J112" i="6"/>
  <c r="I112" i="6"/>
  <c r="J111" i="6"/>
  <c r="I111" i="6"/>
  <c r="J110" i="6"/>
  <c r="I110" i="6"/>
  <c r="J109" i="6"/>
  <c r="I109" i="6"/>
  <c r="J108" i="6"/>
  <c r="I108" i="6"/>
  <c r="J107" i="6"/>
  <c r="I107" i="6"/>
  <c r="J106" i="6"/>
  <c r="I106" i="6"/>
  <c r="J105" i="6"/>
  <c r="I105" i="6"/>
  <c r="J104" i="6"/>
  <c r="I104" i="6"/>
  <c r="J103" i="6"/>
  <c r="I103" i="6"/>
  <c r="J102" i="6"/>
  <c r="I102" i="6"/>
  <c r="J101" i="6"/>
  <c r="I101" i="6"/>
  <c r="J100" i="6"/>
  <c r="I100" i="6"/>
  <c r="J99" i="6"/>
  <c r="I99" i="6"/>
  <c r="J98" i="6"/>
  <c r="I98" i="6"/>
  <c r="J97" i="6"/>
  <c r="I97" i="6"/>
  <c r="J96" i="6"/>
  <c r="I96" i="6"/>
  <c r="J95" i="6"/>
  <c r="I95" i="6"/>
  <c r="J94" i="6"/>
  <c r="I94" i="6"/>
  <c r="J93" i="6"/>
  <c r="I93" i="6"/>
  <c r="J92" i="6"/>
  <c r="I92" i="6"/>
  <c r="J91" i="6"/>
  <c r="I91" i="6"/>
  <c r="J90" i="6"/>
  <c r="I90" i="6"/>
  <c r="J89" i="6"/>
  <c r="I89" i="6"/>
  <c r="J88" i="6"/>
  <c r="I88" i="6"/>
  <c r="J87" i="6"/>
  <c r="I87" i="6"/>
  <c r="J86" i="6"/>
  <c r="I86" i="6"/>
  <c r="J85" i="6"/>
  <c r="I85" i="6"/>
  <c r="J84" i="6"/>
  <c r="I84" i="6"/>
  <c r="J83" i="6"/>
  <c r="I83" i="6"/>
  <c r="J82" i="6"/>
  <c r="I82" i="6"/>
  <c r="J81" i="6"/>
  <c r="I81" i="6"/>
  <c r="J80" i="6"/>
  <c r="I80" i="6"/>
  <c r="J79" i="6"/>
  <c r="I79" i="6"/>
  <c r="J78" i="6"/>
  <c r="I78" i="6"/>
  <c r="J77" i="6"/>
  <c r="I77" i="6"/>
  <c r="J76" i="6"/>
  <c r="I76" i="6"/>
  <c r="J75" i="6"/>
  <c r="I75" i="6"/>
  <c r="J74" i="6"/>
  <c r="I74" i="6"/>
  <c r="J73" i="6"/>
  <c r="I73" i="6"/>
  <c r="J72" i="6"/>
  <c r="I72" i="6"/>
  <c r="J71" i="6"/>
  <c r="I71" i="6"/>
  <c r="J70" i="6"/>
  <c r="I70" i="6"/>
  <c r="J69" i="6"/>
  <c r="I69" i="6"/>
  <c r="J68" i="6"/>
  <c r="I68" i="6"/>
  <c r="J67" i="6"/>
  <c r="I67" i="6"/>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J51" i="6"/>
  <c r="I51" i="6"/>
  <c r="J50" i="6"/>
  <c r="I50" i="6"/>
  <c r="J49" i="6"/>
  <c r="I49" i="6"/>
  <c r="J48" i="6"/>
  <c r="I48" i="6"/>
  <c r="J47" i="6"/>
  <c r="I47" i="6"/>
  <c r="J46" i="6"/>
  <c r="I46" i="6"/>
  <c r="J45" i="6"/>
  <c r="I45" i="6"/>
  <c r="J44" i="6"/>
  <c r="I44" i="6"/>
  <c r="J43" i="6"/>
  <c r="I43" i="6"/>
  <c r="J42" i="6"/>
  <c r="I42" i="6"/>
  <c r="J41" i="6"/>
  <c r="I41" i="6"/>
  <c r="J40" i="6"/>
  <c r="I40" i="6"/>
  <c r="J39" i="6"/>
  <c r="I39" i="6"/>
  <c r="J38" i="6"/>
  <c r="I38" i="6"/>
  <c r="J37" i="6"/>
  <c r="I37" i="6"/>
  <c r="J36" i="6"/>
  <c r="I36" i="6"/>
  <c r="J35" i="6"/>
  <c r="I35" i="6"/>
  <c r="J34" i="6"/>
  <c r="I34" i="6"/>
  <c r="J33" i="6"/>
  <c r="I33" i="6"/>
  <c r="J32" i="6"/>
  <c r="I32" i="6"/>
  <c r="J31" i="6"/>
  <c r="I31" i="6"/>
  <c r="J30" i="6"/>
  <c r="I30" i="6"/>
  <c r="J29" i="6"/>
  <c r="I29" i="6"/>
  <c r="J28" i="6"/>
  <c r="I28" i="6"/>
  <c r="J27" i="6"/>
  <c r="I27" i="6"/>
  <c r="J26" i="6"/>
  <c r="I26" i="6"/>
  <c r="J25" i="6"/>
  <c r="I25" i="6"/>
  <c r="J24" i="6"/>
  <c r="I24"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D11" i="6" l="1"/>
  <c r="D10" i="6"/>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<sst xmlns="http://schemas.openxmlformats.org/spreadsheetml/2006/main" count="22" uniqueCount="22">
  <si>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</si>
  <si>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</si>
  <si>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</si>
  <si>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</si>
  <si>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</si>
  <si>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</si>
  <si>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</si>
  <si>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</si>
  <si>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</si>
  <si>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</si>
  <si>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</si>
  <si>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</si>
  <si>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</si>
  <si>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</si>
  <si>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</si>
  <si>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</si>
  <si>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</si>
  <si>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</si>
  <si>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</si>
  <si>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</si>
  <si>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Secretario</t>
  </si>
  <si>
    <t>440-14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</si>
</sst>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2">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3" fillId="0" borderId="2" xfId="1" applyFont="1" applyBorder="1" applyAlignment="1">
      <alignment horizontal="center" vertical="center" wrapText="1"/>
    </xf>
    <xf numFmtId="0" fontId="1" fillId="0" borderId="7" xfId="0" applyFont="1" applyBorder="1" applyAlignment="1">
      <alignment horizontal="center" vertical="center" wrapText="1"/>
    </xf>
    <xf numFmtId="0" fontId="0" fillId="0" borderId="2" xfId="0" applyBorder="1"/>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0" fillId="0" borderId="2" xfId="0" applyBorder="1" applyAlignment="1">
      <alignment horizontal="center"/>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cellXfs>
  <cellStyles count="2">
    <cellStyle name="Normal" xfId="0" builtinId="0"/>
    <cellStyle name="Normal_Hoja1" xfId="1" xr:uid="{00000000-0005-0000-0000-000001000000}"/>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1enero/Publicaci&#243;n/Anexo%202/Anexo%20No.2%20-%20Resultados%20del%20Estudio.%20Ana&#769;lisis%20de%20Planta_V1%20Reclamos%20oficial%20lin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5"/>
      <sheetName val="Grupo 6"/>
      <sheetName val="Grupo 7"/>
      <sheetName val="Grupo 8"/>
      <sheetName val="Grupo 9"/>
      <sheetName val="Grupo 10"/>
      <sheetName val="Grupo 12"/>
      <sheetName val="Grupo 13"/>
      <sheetName val="Grupo 15"/>
      <sheetName val="Grupo 16"/>
      <sheetName val="Grupo 14 y 17"/>
      <sheetName val="Grupo 18"/>
      <sheetName val="Grupo 19"/>
      <sheetName val="Grupo 22"/>
      <sheetName val="Grupo 23"/>
      <sheetName val="Grupo 24"/>
      <sheetName val="Grupo 36"/>
      <sheetName val="Grupo 39"/>
      <sheetName val="Grupo 40"/>
      <sheetName val="Grupo 44"/>
      <sheetName val="Grupo 47"/>
      <sheetName val="Grupo 48"/>
      <sheetName val="Grupo 5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7</v>
          </cell>
          <cell r="S9" t="str">
            <v>TITULO 8</v>
          </cell>
          <cell r="T9" t="str">
            <v>TITULO 9</v>
          </cell>
          <cell r="U9" t="str">
            <v>EXPERIENCIA TOTAL EN MESES</v>
          </cell>
          <cell r="V9" t="str">
            <v>EXPERIENCIA MÍNIMA PARA EL CARGO EN MESES</v>
          </cell>
          <cell r="W9" t="str">
            <v>REQUISITOS HABILITANTES</v>
          </cell>
          <cell r="X9" t="str">
            <v xml:space="preserve"> EXPERIENCIA ADICIONAL </v>
          </cell>
          <cell r="Y9" t="str">
            <v>PUNTUACIÓN EXPERIENCIA ADICIONAL</v>
          </cell>
          <cell r="Z9" t="str">
            <v>FORMACIÓN ADICIONAL</v>
          </cell>
          <cell r="AA9" t="str">
            <v>PUNTUACIÓN FORMACIÓN ADICIONAL</v>
          </cell>
          <cell r="AB9" t="str">
            <v>PUNTAJE EXPERIENCIA ADICIONAL + FORMACIÓN ADICIONAL</v>
          </cell>
          <cell r="AC9" t="str">
            <v>CALIFICACIÓN EDL</v>
          </cell>
          <cell r="AD9" t="str">
            <v>FECHA INGRESO SED</v>
          </cell>
          <cell r="AE9" t="str">
            <v>MESES ANTIGÜEDAD EN SED</v>
          </cell>
          <cell r="AF9" t="str">
            <v>Orden</v>
          </cell>
        </row>
        <row r="10">
          <cell r="F10">
            <v>52562455</v>
          </cell>
          <cell r="G10" t="str">
            <v>407</v>
          </cell>
          <cell r="H10" t="str">
            <v>13</v>
          </cell>
          <cell r="I10" t="str">
            <v>Sobresaliente</v>
          </cell>
          <cell r="J10" t="str">
            <v>No</v>
          </cell>
          <cell r="K10" t="str">
            <v>CUMPLE</v>
          </cell>
          <cell r="L10" t="str">
            <v>BACHILLER TECNICO COMERCIAL CON BASE EN INFORMATIC</v>
          </cell>
          <cell r="M10">
            <v>0</v>
          </cell>
          <cell r="N10">
            <v>0</v>
          </cell>
          <cell r="O10">
            <v>0</v>
          </cell>
          <cell r="P10">
            <v>0</v>
          </cell>
          <cell r="Q10" t="str">
            <v>ADMINISTRADOR DE SISTEMAS INFORMATICOS</v>
          </cell>
          <cell r="R10" t="str">
            <v>ESPECIALISTA EN INFORMATICA PARA EL APRENDIZAJE EN RED</v>
          </cell>
          <cell r="S10">
            <v>0</v>
          </cell>
          <cell r="T10">
            <v>0</v>
          </cell>
          <cell r="U10">
            <v>342</v>
          </cell>
          <cell r="V10">
            <v>48</v>
          </cell>
          <cell r="W10" t="str">
            <v>Cumple</v>
          </cell>
          <cell r="X10">
            <v>294</v>
          </cell>
          <cell r="Y10">
            <v>50</v>
          </cell>
          <cell r="Z10" t="str">
            <v>ESPECIALIZACIÓN PROFESIONAL</v>
          </cell>
          <cell r="AA10">
            <v>40</v>
          </cell>
          <cell r="AB10">
            <v>90</v>
          </cell>
          <cell r="AC10">
            <v>95.39</v>
          </cell>
          <cell r="AD10">
            <v>36277</v>
          </cell>
          <cell r="AE10">
            <v>265.13333333333333</v>
          </cell>
          <cell r="AF10">
            <v>1</v>
          </cell>
        </row>
        <row r="11">
          <cell r="F11">
            <v>52226127</v>
          </cell>
          <cell r="G11" t="str">
            <v>407</v>
          </cell>
          <cell r="H11" t="str">
            <v>13</v>
          </cell>
          <cell r="I11" t="str">
            <v>Sobresaliente</v>
          </cell>
          <cell r="J11" t="str">
            <v>No</v>
          </cell>
          <cell r="K11" t="str">
            <v>CUMPLE</v>
          </cell>
          <cell r="L11" t="str">
            <v>BACHILLER ACADEMICO</v>
          </cell>
          <cell r="M11">
            <v>0</v>
          </cell>
          <cell r="N11" t="str">
            <v>TECNOLOGO EN DISEÑO Y PRODUCCION DE MODAS</v>
          </cell>
          <cell r="O11">
            <v>0</v>
          </cell>
          <cell r="P11">
            <v>0</v>
          </cell>
          <cell r="Q11">
            <v>0</v>
          </cell>
          <cell r="R11">
            <v>0</v>
          </cell>
          <cell r="S11">
            <v>0</v>
          </cell>
          <cell r="T11">
            <v>0</v>
          </cell>
          <cell r="U11">
            <v>250</v>
          </cell>
          <cell r="V11">
            <v>48</v>
          </cell>
          <cell r="W11" t="str">
            <v>Cumple</v>
          </cell>
          <cell r="X11">
            <v>202</v>
          </cell>
          <cell r="Y11">
            <v>50</v>
          </cell>
          <cell r="Z11" t="str">
            <v xml:space="preserve">TECNÓLOGO </v>
          </cell>
          <cell r="AA11">
            <v>25</v>
          </cell>
          <cell r="AB11">
            <v>75</v>
          </cell>
          <cell r="AC11">
            <v>97.53</v>
          </cell>
          <cell r="AD11">
            <v>42768</v>
          </cell>
          <cell r="AE11">
            <v>48.766666666666666</v>
          </cell>
          <cell r="AF11">
            <v>2</v>
          </cell>
        </row>
        <row r="12">
          <cell r="F12">
            <v>52125267</v>
          </cell>
          <cell r="G12" t="str">
            <v>407</v>
          </cell>
          <cell r="H12" t="str">
            <v>13</v>
          </cell>
          <cell r="I12" t="str">
            <v>Sobresaliente</v>
          </cell>
          <cell r="J12" t="str">
            <v>No</v>
          </cell>
          <cell r="K12" t="str">
            <v>CUMPLE</v>
          </cell>
          <cell r="L12" t="str">
            <v>BACHILLER ACADÉMICO</v>
          </cell>
          <cell r="M12">
            <v>0</v>
          </cell>
          <cell r="N12" t="str">
            <v>TECNOLOGO EN ADMINISTRACION INDUSTRIAL</v>
          </cell>
          <cell r="O12">
            <v>0</v>
          </cell>
          <cell r="P12">
            <v>0</v>
          </cell>
          <cell r="Q12">
            <v>0</v>
          </cell>
          <cell r="R12">
            <v>0</v>
          </cell>
          <cell r="S12">
            <v>0</v>
          </cell>
          <cell r="T12">
            <v>0</v>
          </cell>
          <cell r="U12">
            <v>203</v>
          </cell>
          <cell r="V12">
            <v>48</v>
          </cell>
          <cell r="W12" t="str">
            <v>Cumple</v>
          </cell>
          <cell r="X12">
            <v>155</v>
          </cell>
          <cell r="Y12">
            <v>45</v>
          </cell>
          <cell r="Z12" t="str">
            <v xml:space="preserve">TECNÓLOGO </v>
          </cell>
          <cell r="AA12">
            <v>25</v>
          </cell>
          <cell r="AB12">
            <v>70</v>
          </cell>
          <cell r="AC12">
            <v>100</v>
          </cell>
          <cell r="AD12">
            <v>42583</v>
          </cell>
          <cell r="AE12">
            <v>54.93333333333333</v>
          </cell>
          <cell r="AF12">
            <v>3</v>
          </cell>
        </row>
        <row r="13">
          <cell r="F13">
            <v>19488894</v>
          </cell>
          <cell r="G13" t="str">
            <v>480</v>
          </cell>
          <cell r="H13" t="str">
            <v>13</v>
          </cell>
          <cell r="I13" t="str">
            <v>Sobresaliente</v>
          </cell>
          <cell r="J13" t="str">
            <v>No</v>
          </cell>
          <cell r="K13" t="str">
            <v>CUMPLE</v>
          </cell>
          <cell r="L13" t="str">
            <v>BACHILLER ACADEMICO</v>
          </cell>
          <cell r="M13">
            <v>0</v>
          </cell>
          <cell r="N13">
            <v>0</v>
          </cell>
          <cell r="O13">
            <v>0</v>
          </cell>
          <cell r="P13">
            <v>0</v>
          </cell>
          <cell r="Q13">
            <v>0</v>
          </cell>
          <cell r="R13">
            <v>0</v>
          </cell>
          <cell r="S13">
            <v>0</v>
          </cell>
          <cell r="T13">
            <v>0</v>
          </cell>
          <cell r="U13">
            <v>436</v>
          </cell>
          <cell r="V13">
            <v>48</v>
          </cell>
          <cell r="W13" t="str">
            <v>Cumple</v>
          </cell>
          <cell r="X13">
            <v>388</v>
          </cell>
          <cell r="Y13">
            <v>50</v>
          </cell>
          <cell r="Z13" t="str">
            <v>BACHILLER</v>
          </cell>
          <cell r="AA13">
            <v>10</v>
          </cell>
          <cell r="AB13">
            <v>60</v>
          </cell>
          <cell r="AC13">
            <v>100</v>
          </cell>
          <cell r="AD13">
            <v>30930</v>
          </cell>
          <cell r="AE13">
            <v>443.36666666666667</v>
          </cell>
          <cell r="AF13">
            <v>4</v>
          </cell>
        </row>
        <row r="14">
          <cell r="F14">
            <v>39668477</v>
          </cell>
          <cell r="G14" t="str">
            <v>407</v>
          </cell>
          <cell r="H14" t="str">
            <v>13</v>
          </cell>
          <cell r="I14" t="str">
            <v>Sobresaliente</v>
          </cell>
          <cell r="J14" t="str">
            <v>No</v>
          </cell>
          <cell r="K14" t="str">
            <v>CUMPLE</v>
          </cell>
          <cell r="L14" t="str">
            <v>BACHILLERATO ACADEMICO</v>
          </cell>
          <cell r="M14">
            <v>0</v>
          </cell>
          <cell r="N14">
            <v>0</v>
          </cell>
          <cell r="O14">
            <v>0</v>
          </cell>
          <cell r="P14">
            <v>0</v>
          </cell>
          <cell r="Q14">
            <v>0</v>
          </cell>
          <cell r="R14">
            <v>0</v>
          </cell>
          <cell r="S14">
            <v>0</v>
          </cell>
          <cell r="T14">
            <v>0</v>
          </cell>
          <cell r="U14">
            <v>315</v>
          </cell>
          <cell r="V14">
            <v>48</v>
          </cell>
          <cell r="W14" t="str">
            <v>Cumple</v>
          </cell>
          <cell r="X14">
            <v>267</v>
          </cell>
          <cell r="Y14">
            <v>50</v>
          </cell>
          <cell r="Z14" t="str">
            <v>BACHILLER</v>
          </cell>
          <cell r="AA14">
            <v>10</v>
          </cell>
          <cell r="AB14">
            <v>60</v>
          </cell>
          <cell r="AC14">
            <v>100</v>
          </cell>
          <cell r="AD14">
            <v>36269</v>
          </cell>
          <cell r="AE14">
            <v>265.39999999999998</v>
          </cell>
          <cell r="AF14">
            <v>5</v>
          </cell>
        </row>
        <row r="15">
          <cell r="F15">
            <v>20904576</v>
          </cell>
          <cell r="G15" t="str">
            <v>407</v>
          </cell>
          <cell r="H15" t="str">
            <v>13</v>
          </cell>
          <cell r="I15" t="str">
            <v>Sobresaliente</v>
          </cell>
          <cell r="J15" t="str">
            <v>No</v>
          </cell>
          <cell r="K15" t="str">
            <v>CUMPLE</v>
          </cell>
          <cell r="L15" t="str">
            <v>BACHILLER ACADEMICA</v>
          </cell>
          <cell r="M15">
            <v>0</v>
          </cell>
          <cell r="N15">
            <v>0</v>
          </cell>
          <cell r="O15">
            <v>0</v>
          </cell>
          <cell r="P15">
            <v>0</v>
          </cell>
          <cell r="Q15">
            <v>0</v>
          </cell>
          <cell r="R15">
            <v>0</v>
          </cell>
          <cell r="S15">
            <v>0</v>
          </cell>
          <cell r="T15">
            <v>0</v>
          </cell>
          <cell r="U15">
            <v>236</v>
          </cell>
          <cell r="V15">
            <v>48</v>
          </cell>
          <cell r="W15" t="str">
            <v>Cumple</v>
          </cell>
          <cell r="X15">
            <v>188</v>
          </cell>
          <cell r="Y15">
            <v>50</v>
          </cell>
          <cell r="Z15" t="str">
            <v>BACHILLER</v>
          </cell>
          <cell r="AA15">
            <v>10</v>
          </cell>
          <cell r="AB15">
            <v>60</v>
          </cell>
          <cell r="AC15">
            <v>100</v>
          </cell>
          <cell r="AD15">
            <v>41821</v>
          </cell>
          <cell r="AE15">
            <v>80.333333333333329</v>
          </cell>
          <cell r="AF15">
            <v>6</v>
          </cell>
        </row>
        <row r="16">
          <cell r="F16">
            <v>51994054</v>
          </cell>
          <cell r="G16" t="str">
            <v>407</v>
          </cell>
          <cell r="H16" t="str">
            <v>13</v>
          </cell>
          <cell r="I16" t="str">
            <v>Sobresaliente</v>
          </cell>
          <cell r="J16" t="str">
            <v>No</v>
          </cell>
          <cell r="K16" t="str">
            <v>CUMPLE</v>
          </cell>
          <cell r="L16" t="str">
            <v>BACHILLER ACADEMICO</v>
          </cell>
          <cell r="M16">
            <v>0</v>
          </cell>
          <cell r="N16">
            <v>0</v>
          </cell>
          <cell r="O16">
            <v>0</v>
          </cell>
          <cell r="P16">
            <v>0</v>
          </cell>
          <cell r="Q16">
            <v>0</v>
          </cell>
          <cell r="R16">
            <v>0</v>
          </cell>
          <cell r="S16">
            <v>0</v>
          </cell>
          <cell r="T16">
            <v>0</v>
          </cell>
          <cell r="U16">
            <v>411</v>
          </cell>
          <cell r="V16">
            <v>48</v>
          </cell>
          <cell r="W16" t="str">
            <v>Cumple</v>
          </cell>
          <cell r="X16">
            <v>363</v>
          </cell>
          <cell r="Y16">
            <v>50</v>
          </cell>
          <cell r="Z16" t="str">
            <v>BACHILLER</v>
          </cell>
          <cell r="AA16">
            <v>10</v>
          </cell>
          <cell r="AB16">
            <v>60</v>
          </cell>
          <cell r="AC16">
            <v>92.82</v>
          </cell>
          <cell r="AD16">
            <v>42248</v>
          </cell>
          <cell r="AE16">
            <v>66.099999999999994</v>
          </cell>
          <cell r="AF16">
            <v>7</v>
          </cell>
        </row>
        <row r="17">
          <cell r="F17">
            <v>79939281</v>
          </cell>
          <cell r="G17" t="str">
            <v>407</v>
          </cell>
          <cell r="H17" t="str">
            <v>13</v>
          </cell>
          <cell r="I17" t="str">
            <v>Sobresaliente</v>
          </cell>
          <cell r="J17" t="str">
            <v>No</v>
          </cell>
          <cell r="K17" t="str">
            <v>CUMPLE</v>
          </cell>
          <cell r="L17" t="str">
            <v>BACHILLER ACADEMICO</v>
          </cell>
          <cell r="M17">
            <v>0</v>
          </cell>
          <cell r="N17">
            <v>0</v>
          </cell>
          <cell r="O17">
            <v>0</v>
          </cell>
          <cell r="P17">
            <v>0</v>
          </cell>
          <cell r="Q17">
            <v>0</v>
          </cell>
          <cell r="R17">
            <v>0</v>
          </cell>
          <cell r="S17">
            <v>0</v>
          </cell>
          <cell r="T17">
            <v>0</v>
          </cell>
          <cell r="U17">
            <v>212</v>
          </cell>
          <cell r="V17">
            <v>48</v>
          </cell>
          <cell r="W17" t="str">
            <v>Cumple</v>
          </cell>
          <cell r="X17">
            <v>164</v>
          </cell>
          <cell r="Y17">
            <v>45</v>
          </cell>
          <cell r="Z17" t="str">
            <v>BACHILLER</v>
          </cell>
          <cell r="AA17">
            <v>10</v>
          </cell>
          <cell r="AB17">
            <v>55</v>
          </cell>
          <cell r="AC17">
            <v>100</v>
          </cell>
          <cell r="AD17">
            <v>41964</v>
          </cell>
          <cell r="AE17">
            <v>75.566666666666663</v>
          </cell>
          <cell r="AF17">
            <v>8</v>
          </cell>
        </row>
        <row r="18">
          <cell r="F18">
            <v>52909943</v>
          </cell>
          <cell r="G18" t="str">
            <v>407</v>
          </cell>
          <cell r="H18" t="str">
            <v>13</v>
          </cell>
          <cell r="I18" t="str">
            <v>Sobresaliente</v>
          </cell>
          <cell r="J18" t="str">
            <v>No</v>
          </cell>
          <cell r="K18" t="str">
            <v>CUMPLE</v>
          </cell>
          <cell r="L18" t="str">
            <v>BACHILLER CON ORIENTACION COMERCIAL CONTABLE</v>
          </cell>
          <cell r="M18">
            <v>0</v>
          </cell>
          <cell r="N18">
            <v>0</v>
          </cell>
          <cell r="O18">
            <v>0</v>
          </cell>
          <cell r="P18">
            <v>0</v>
          </cell>
          <cell r="Q18">
            <v>0</v>
          </cell>
          <cell r="R18">
            <v>0</v>
          </cell>
          <cell r="S18">
            <v>0</v>
          </cell>
          <cell r="T18">
            <v>0</v>
          </cell>
          <cell r="U18">
            <v>162</v>
          </cell>
          <cell r="V18">
            <v>48</v>
          </cell>
          <cell r="W18" t="str">
            <v>Cumple</v>
          </cell>
          <cell r="X18">
            <v>114</v>
          </cell>
          <cell r="Y18">
            <v>40</v>
          </cell>
          <cell r="Z18" t="str">
            <v>BACHILLER</v>
          </cell>
          <cell r="AA18">
            <v>10</v>
          </cell>
          <cell r="AB18">
            <v>50</v>
          </cell>
          <cell r="AC18">
            <v>100</v>
          </cell>
          <cell r="AD18">
            <v>40665</v>
          </cell>
          <cell r="AE18">
            <v>118.86666666666666</v>
          </cell>
          <cell r="AF18">
            <v>9</v>
          </cell>
        </row>
        <row r="19">
          <cell r="F19">
            <v>37722889</v>
          </cell>
          <cell r="G19" t="str">
            <v>407</v>
          </cell>
          <cell r="H19" t="str">
            <v>13</v>
          </cell>
          <cell r="I19" t="str">
            <v>Sobresaliente</v>
          </cell>
          <cell r="J19" t="str">
            <v>No</v>
          </cell>
          <cell r="K19" t="str">
            <v>CUMPLE</v>
          </cell>
          <cell r="L19" t="str">
            <v>BACHILLER ACADÉMICO</v>
          </cell>
          <cell r="M19">
            <v>0</v>
          </cell>
          <cell r="N19">
            <v>0</v>
          </cell>
          <cell r="O19">
            <v>0</v>
          </cell>
          <cell r="P19">
            <v>0</v>
          </cell>
          <cell r="Q19">
            <v>0</v>
          </cell>
          <cell r="R19">
            <v>0</v>
          </cell>
          <cell r="S19">
            <v>0</v>
          </cell>
          <cell r="T19">
            <v>0</v>
          </cell>
          <cell r="U19">
            <v>170</v>
          </cell>
          <cell r="V19">
            <v>48</v>
          </cell>
          <cell r="W19" t="str">
            <v>Cumple</v>
          </cell>
          <cell r="X19">
            <v>122</v>
          </cell>
          <cell r="Y19">
            <v>40</v>
          </cell>
          <cell r="Z19" t="str">
            <v>BACHILLER</v>
          </cell>
          <cell r="AA19">
            <v>10</v>
          </cell>
          <cell r="AB19">
            <v>50</v>
          </cell>
          <cell r="AC19">
            <v>100</v>
          </cell>
          <cell r="AD19">
            <v>40787</v>
          </cell>
          <cell r="AE19">
            <v>114.8</v>
          </cell>
          <cell r="AF19">
            <v>10</v>
          </cell>
        </row>
        <row r="20">
          <cell r="F20">
            <v>57305191</v>
          </cell>
          <cell r="G20" t="str">
            <v>407</v>
          </cell>
          <cell r="H20" t="str">
            <v>13</v>
          </cell>
          <cell r="I20" t="str">
            <v>Sobresaliente</v>
          </cell>
          <cell r="J20" t="str">
            <v>No</v>
          </cell>
          <cell r="K20" t="str">
            <v>CUMPLE</v>
          </cell>
          <cell r="L20" t="str">
            <v xml:space="preserve">BACHILLER ACADEMICO </v>
          </cell>
          <cell r="M20">
            <v>0</v>
          </cell>
          <cell r="N20">
            <v>0</v>
          </cell>
          <cell r="O20">
            <v>0</v>
          </cell>
          <cell r="P20">
            <v>0</v>
          </cell>
          <cell r="Q20">
            <v>0</v>
          </cell>
          <cell r="R20">
            <v>0</v>
          </cell>
          <cell r="S20">
            <v>0</v>
          </cell>
          <cell r="T20">
            <v>0</v>
          </cell>
          <cell r="U20">
            <v>94</v>
          </cell>
          <cell r="V20">
            <v>48</v>
          </cell>
          <cell r="W20" t="str">
            <v>Cumple</v>
          </cell>
          <cell r="X20">
            <v>46</v>
          </cell>
          <cell r="Y20">
            <v>25</v>
          </cell>
          <cell r="Z20" t="str">
            <v>BACHILLER</v>
          </cell>
          <cell r="AA20">
            <v>10</v>
          </cell>
          <cell r="AB20">
            <v>35</v>
          </cell>
          <cell r="AC20">
            <v>99.81</v>
          </cell>
          <cell r="AD20">
            <v>41334</v>
          </cell>
          <cell r="AE20">
            <v>96.566666666666663</v>
          </cell>
          <cell r="AF20">
            <v>11</v>
          </cell>
        </row>
        <row r="21">
          <cell r="F21">
            <v>52581933</v>
          </cell>
          <cell r="G21" t="str">
            <v>407</v>
          </cell>
          <cell r="H21" t="str">
            <v>13</v>
          </cell>
          <cell r="I21" t="str">
            <v>Sobresaliente</v>
          </cell>
          <cell r="J21" t="str">
            <v>No</v>
          </cell>
          <cell r="K21" t="str">
            <v>CUMPLE</v>
          </cell>
          <cell r="L21" t="str">
            <v>BACHILLER ACADEMICO</v>
          </cell>
          <cell r="M21">
            <v>0</v>
          </cell>
          <cell r="N21">
            <v>0</v>
          </cell>
          <cell r="O21">
            <v>0</v>
          </cell>
          <cell r="P21">
            <v>0</v>
          </cell>
          <cell r="Q21" t="str">
            <v>ADMINISTRACION DE EMPRESAS CON ENFASIS EN ECONOMIA SOLIDARIA</v>
          </cell>
          <cell r="R21">
            <v>0</v>
          </cell>
          <cell r="S21">
            <v>0</v>
          </cell>
          <cell r="T21">
            <v>0</v>
          </cell>
          <cell r="U21">
            <v>277</v>
          </cell>
          <cell r="V21">
            <v>48</v>
          </cell>
          <cell r="W21" t="str">
            <v>Cumple</v>
          </cell>
          <cell r="X21">
            <v>229</v>
          </cell>
          <cell r="Y21">
            <v>50</v>
          </cell>
          <cell r="Z21" t="str">
            <v xml:space="preserve">PROFESIONAL </v>
          </cell>
          <cell r="AA21">
            <v>35</v>
          </cell>
          <cell r="AB21">
            <v>85</v>
          </cell>
          <cell r="AC21">
            <v>100</v>
          </cell>
          <cell r="AD21">
            <v>42158</v>
          </cell>
          <cell r="AE21">
            <v>69.099999999999994</v>
          </cell>
          <cell r="AF21">
            <v>12</v>
          </cell>
        </row>
        <row r="22">
          <cell r="F22">
            <v>63301719</v>
          </cell>
          <cell r="G22" t="str">
            <v>407</v>
          </cell>
          <cell r="H22" t="str">
            <v>13</v>
          </cell>
          <cell r="I22" t="str">
            <v>Sobresaliente</v>
          </cell>
          <cell r="J22" t="str">
            <v>No</v>
          </cell>
          <cell r="K22" t="str">
            <v>CUMPLE</v>
          </cell>
          <cell r="L22" t="str">
            <v>BACHILLER COMERCIAL</v>
          </cell>
          <cell r="M22" t="str">
            <v>TECNICO PROFESIONAL EN ADMINISTRACION DE EMPRESAS</v>
          </cell>
          <cell r="N22">
            <v>0</v>
          </cell>
          <cell r="O22">
            <v>0</v>
          </cell>
          <cell r="P22">
            <v>0</v>
          </cell>
          <cell r="Q22" t="str">
            <v>ADMINISTRADOR DE EMPRESAS</v>
          </cell>
          <cell r="R22">
            <v>0</v>
          </cell>
          <cell r="S22">
            <v>0</v>
          </cell>
          <cell r="T22">
            <v>0</v>
          </cell>
          <cell r="U22">
            <v>293</v>
          </cell>
          <cell r="V22">
            <v>48</v>
          </cell>
          <cell r="W22" t="str">
            <v>Cumple</v>
          </cell>
          <cell r="X22">
            <v>245</v>
          </cell>
          <cell r="Y22">
            <v>50</v>
          </cell>
          <cell r="Z22" t="str">
            <v xml:space="preserve">PROFESIONAL </v>
          </cell>
          <cell r="AA22">
            <v>35</v>
          </cell>
          <cell r="AB22">
            <v>85</v>
          </cell>
          <cell r="AC22">
            <v>97.32</v>
          </cell>
          <cell r="AD22">
            <v>43434</v>
          </cell>
          <cell r="AE22">
            <v>26.566666666666666</v>
          </cell>
          <cell r="AF22">
            <v>13</v>
          </cell>
        </row>
        <row r="23">
          <cell r="F23">
            <v>52351785</v>
          </cell>
          <cell r="G23" t="str">
            <v>407</v>
          </cell>
          <cell r="H23" t="str">
            <v>13</v>
          </cell>
          <cell r="I23" t="str">
            <v>Sobresaliente</v>
          </cell>
          <cell r="J23" t="str">
            <v>No</v>
          </cell>
          <cell r="K23" t="str">
            <v>CUMPLE</v>
          </cell>
          <cell r="L23" t="str">
            <v>BACHILLER ACADÉMICO</v>
          </cell>
          <cell r="M23" t="str">
            <v>TÉCNICO PROFESIONAL EN PREIMPRESIÓN</v>
          </cell>
          <cell r="N23" t="str">
            <v>TECNOLOGO EN PUBLICIDAD Y COMUNICACION VISUAL</v>
          </cell>
          <cell r="O23">
            <v>0</v>
          </cell>
          <cell r="P23">
            <v>0</v>
          </cell>
          <cell r="Q23" t="str">
            <v>INGENIERO INDUSTRIAL</v>
          </cell>
          <cell r="R23">
            <v>0</v>
          </cell>
          <cell r="S23">
            <v>0</v>
          </cell>
          <cell r="T23">
            <v>0</v>
          </cell>
          <cell r="U23">
            <v>196</v>
          </cell>
          <cell r="V23">
            <v>48</v>
          </cell>
          <cell r="W23" t="str">
            <v>Cumple</v>
          </cell>
          <cell r="X23">
            <v>148</v>
          </cell>
          <cell r="Y23">
            <v>45</v>
          </cell>
          <cell r="Z23" t="str">
            <v xml:space="preserve">PROFESIONAL </v>
          </cell>
          <cell r="AA23">
            <v>35</v>
          </cell>
          <cell r="AB23">
            <v>80</v>
          </cell>
          <cell r="AC23">
            <v>100</v>
          </cell>
          <cell r="AD23">
            <v>42158</v>
          </cell>
          <cell r="AE23">
            <v>69.099999999999994</v>
          </cell>
          <cell r="AF23">
            <v>14</v>
          </cell>
        </row>
        <row r="24">
          <cell r="F24">
            <v>1030566027</v>
          </cell>
          <cell r="G24" t="str">
            <v>407</v>
          </cell>
          <cell r="H24" t="str">
            <v>13</v>
          </cell>
          <cell r="I24" t="str">
            <v>Sobresaliente</v>
          </cell>
          <cell r="J24" t="str">
            <v>No</v>
          </cell>
          <cell r="K24" t="str">
            <v>CUMPLE</v>
          </cell>
          <cell r="L24" t="str">
            <v>BACHILLER ACADEMICO</v>
          </cell>
          <cell r="M24">
            <v>0</v>
          </cell>
          <cell r="N24" t="str">
            <v>TECNÓLOGO EN MERCADEO Y PUBLICIDAD</v>
          </cell>
          <cell r="O24">
            <v>0</v>
          </cell>
          <cell r="P24">
            <v>0</v>
          </cell>
          <cell r="Q24" t="str">
            <v>PROFESIONAL EN MERCADEO Y PUBLICIDAD</v>
          </cell>
          <cell r="R24">
            <v>0</v>
          </cell>
          <cell r="S24">
            <v>0</v>
          </cell>
          <cell r="T24">
            <v>0</v>
          </cell>
          <cell r="U24">
            <v>96</v>
          </cell>
          <cell r="V24">
            <v>48</v>
          </cell>
          <cell r="W24" t="str">
            <v>Cumple</v>
          </cell>
          <cell r="X24">
            <v>48</v>
          </cell>
          <cell r="Y24">
            <v>25</v>
          </cell>
          <cell r="Z24" t="str">
            <v xml:space="preserve">PROFESIONAL </v>
          </cell>
          <cell r="AA24">
            <v>35</v>
          </cell>
          <cell r="AB24">
            <v>60</v>
          </cell>
          <cell r="AC24">
            <v>95.65</v>
          </cell>
          <cell r="AD24">
            <v>43479</v>
          </cell>
          <cell r="AE24">
            <v>25.066666666666666</v>
          </cell>
          <cell r="AF24">
            <v>15</v>
          </cell>
        </row>
        <row r="25">
          <cell r="F25">
            <v>1032359867</v>
          </cell>
          <cell r="G25" t="str">
            <v>407</v>
          </cell>
          <cell r="H25" t="str">
            <v>13</v>
          </cell>
          <cell r="I25" t="str">
            <v>Sobresaliente</v>
          </cell>
          <cell r="J25" t="str">
            <v>No</v>
          </cell>
          <cell r="K25" t="str">
            <v>CUMPLE</v>
          </cell>
          <cell r="L25" t="str">
            <v>BACHILLER ACADÉMICO</v>
          </cell>
          <cell r="M25">
            <v>0</v>
          </cell>
          <cell r="N25" t="str">
            <v>TECNOLOGO EN COMUNICACION GRAFICA</v>
          </cell>
          <cell r="O25">
            <v>0</v>
          </cell>
          <cell r="P25">
            <v>0</v>
          </cell>
          <cell r="Q25">
            <v>0</v>
          </cell>
          <cell r="R25">
            <v>0</v>
          </cell>
          <cell r="S25">
            <v>0</v>
          </cell>
          <cell r="T25">
            <v>0</v>
          </cell>
          <cell r="U25">
            <v>111</v>
          </cell>
          <cell r="V25">
            <v>48</v>
          </cell>
          <cell r="W25" t="str">
            <v>Cumple</v>
          </cell>
          <cell r="X25">
            <v>63</v>
          </cell>
          <cell r="Y25">
            <v>30</v>
          </cell>
          <cell r="Z25" t="str">
            <v xml:space="preserve">TECNÓLOGO </v>
          </cell>
          <cell r="AA25">
            <v>25</v>
          </cell>
          <cell r="AB25">
            <v>55</v>
          </cell>
          <cell r="AC25">
            <v>99.5</v>
          </cell>
          <cell r="AD25">
            <v>43460</v>
          </cell>
          <cell r="AE25">
            <v>25.7</v>
          </cell>
          <cell r="AF25">
            <v>16</v>
          </cell>
        </row>
        <row r="26">
          <cell r="F26">
            <v>1026268574</v>
          </cell>
          <cell r="G26" t="str">
            <v>407</v>
          </cell>
          <cell r="H26" t="str">
            <v>13</v>
          </cell>
          <cell r="I26" t="str">
            <v>Sobresaliente</v>
          </cell>
          <cell r="J26" t="str">
            <v>No</v>
          </cell>
          <cell r="K26" t="str">
            <v>CUMPLE</v>
          </cell>
          <cell r="L26" t="str">
            <v>BACHILLER</v>
          </cell>
          <cell r="M26" t="str">
            <v>TÉCNICO PROFESIONAL EN PROMOCIÓN SOCIAL</v>
          </cell>
          <cell r="N26" t="str">
            <v>TECNOLOGO EN CONTABILIDAD Y FINANZAS</v>
          </cell>
          <cell r="O26">
            <v>0</v>
          </cell>
          <cell r="P26">
            <v>0</v>
          </cell>
          <cell r="Q26">
            <v>0</v>
          </cell>
          <cell r="R26">
            <v>0</v>
          </cell>
          <cell r="S26">
            <v>0</v>
          </cell>
          <cell r="T26">
            <v>0</v>
          </cell>
          <cell r="U26">
            <v>114</v>
          </cell>
          <cell r="V26">
            <v>48</v>
          </cell>
          <cell r="W26" t="str">
            <v>Cumple</v>
          </cell>
          <cell r="X26">
            <v>66</v>
          </cell>
          <cell r="Y26">
            <v>30</v>
          </cell>
          <cell r="Z26" t="str">
            <v xml:space="preserve">TECNÓLOGO </v>
          </cell>
          <cell r="AA26">
            <v>25</v>
          </cell>
          <cell r="AB26">
            <v>55</v>
          </cell>
          <cell r="AC26">
            <v>98.07</v>
          </cell>
          <cell r="AD26">
            <v>42556</v>
          </cell>
          <cell r="AE26">
            <v>55.833333333333336</v>
          </cell>
          <cell r="AF26">
            <v>17</v>
          </cell>
        </row>
        <row r="27">
          <cell r="F27">
            <v>52469494</v>
          </cell>
          <cell r="G27" t="str">
            <v>407</v>
          </cell>
          <cell r="H27" t="str">
            <v>13</v>
          </cell>
          <cell r="I27" t="str">
            <v>Sobresaliente</v>
          </cell>
          <cell r="J27" t="str">
            <v>No</v>
          </cell>
          <cell r="K27" t="str">
            <v>CUMPLE</v>
          </cell>
          <cell r="L27" t="str">
            <v>BACHILLER ACADEMICO</v>
          </cell>
          <cell r="M27">
            <v>0</v>
          </cell>
          <cell r="N27" t="str">
            <v>TECNÓLOGO (A) EN GESTIÓN DOCUMENTAL</v>
          </cell>
          <cell r="O27">
            <v>0</v>
          </cell>
          <cell r="P27">
            <v>0</v>
          </cell>
          <cell r="Q27">
            <v>0</v>
          </cell>
          <cell r="R27">
            <v>0</v>
          </cell>
          <cell r="S27">
            <v>0</v>
          </cell>
          <cell r="T27">
            <v>0</v>
          </cell>
          <cell r="U27">
            <v>91</v>
          </cell>
          <cell r="V27">
            <v>48</v>
          </cell>
          <cell r="W27" t="str">
            <v>Cumple</v>
          </cell>
          <cell r="X27">
            <v>43</v>
          </cell>
          <cell r="Y27">
            <v>25</v>
          </cell>
          <cell r="Z27" t="str">
            <v xml:space="preserve">TECNÓLOGO </v>
          </cell>
          <cell r="AA27">
            <v>25</v>
          </cell>
          <cell r="AB27">
            <v>50</v>
          </cell>
          <cell r="AC27">
            <v>100</v>
          </cell>
          <cell r="AD27">
            <v>42556</v>
          </cell>
          <cell r="AE27">
            <v>55.833333333333336</v>
          </cell>
          <cell r="AF27">
            <v>18</v>
          </cell>
        </row>
        <row r="28">
          <cell r="F28">
            <v>79666014</v>
          </cell>
          <cell r="G28" t="str">
            <v>480</v>
          </cell>
          <cell r="H28" t="str">
            <v>13</v>
          </cell>
          <cell r="I28" t="str">
            <v>Satisfactorio</v>
          </cell>
          <cell r="J28" t="str">
            <v>No</v>
          </cell>
          <cell r="K28" t="str">
            <v>CUMPLE</v>
          </cell>
          <cell r="L28" t="str">
            <v>Bachiller Industrial "Metalmecanica"</v>
          </cell>
          <cell r="M28">
            <v>0</v>
          </cell>
          <cell r="N28">
            <v>0</v>
          </cell>
          <cell r="O28">
            <v>0</v>
          </cell>
          <cell r="P28">
            <v>0</v>
          </cell>
          <cell r="Q28">
            <v>0</v>
          </cell>
          <cell r="R28">
            <v>0</v>
          </cell>
          <cell r="S28">
            <v>0</v>
          </cell>
          <cell r="T28">
            <v>0</v>
          </cell>
          <cell r="U28">
            <v>235</v>
          </cell>
          <cell r="V28">
            <v>48</v>
          </cell>
          <cell r="W28" t="str">
            <v>Cumple</v>
          </cell>
          <cell r="X28">
            <v>187</v>
          </cell>
          <cell r="Y28">
            <v>50</v>
          </cell>
          <cell r="Z28" t="str">
            <v>BACHILLER</v>
          </cell>
          <cell r="AA28">
            <v>10</v>
          </cell>
          <cell r="AB28">
            <v>60</v>
          </cell>
          <cell r="AC28">
            <v>66</v>
          </cell>
          <cell r="AD28">
            <v>43761</v>
          </cell>
          <cell r="AE28">
            <v>15.666666666666666</v>
          </cell>
          <cell r="AF28">
            <v>19</v>
          </cell>
        </row>
        <row r="29">
          <cell r="F29">
            <v>51784432</v>
          </cell>
          <cell r="G29" t="str">
            <v>407</v>
          </cell>
          <cell r="H29" t="str">
            <v>11</v>
          </cell>
          <cell r="I29" t="str">
            <v>Sobresaliente</v>
          </cell>
          <cell r="J29" t="str">
            <v>No</v>
          </cell>
          <cell r="K29" t="str">
            <v>CUMPLE</v>
          </cell>
          <cell r="L29" t="str">
            <v>BACHILLER</v>
          </cell>
          <cell r="M29">
            <v>0</v>
          </cell>
          <cell r="N29">
            <v>0</v>
          </cell>
          <cell r="O29">
            <v>0</v>
          </cell>
          <cell r="P29">
            <v>0</v>
          </cell>
          <cell r="Q29" t="str">
            <v>ADMINISTRADOR EN SALUD OCUPACIONAL</v>
          </cell>
          <cell r="R29" t="str">
            <v>ESPECIALISTA EN DERECHO LABORAL Y SEGURIDAD SOCIAL</v>
          </cell>
          <cell r="S29">
            <v>0</v>
          </cell>
          <cell r="T29">
            <v>0</v>
          </cell>
          <cell r="U29">
            <v>384</v>
          </cell>
          <cell r="V29">
            <v>48</v>
          </cell>
          <cell r="W29" t="str">
            <v>Cumple</v>
          </cell>
          <cell r="X29">
            <v>336</v>
          </cell>
          <cell r="Y29">
            <v>50</v>
          </cell>
          <cell r="Z29" t="str">
            <v>ESPECIALIZACIÓN PROFESIONAL</v>
          </cell>
          <cell r="AA29">
            <v>40</v>
          </cell>
          <cell r="AB29">
            <v>90</v>
          </cell>
          <cell r="AC29">
            <v>99</v>
          </cell>
          <cell r="AD29">
            <v>34033</v>
          </cell>
          <cell r="AE29">
            <v>339.93333333333334</v>
          </cell>
          <cell r="AF29">
            <v>20</v>
          </cell>
        </row>
        <row r="30">
          <cell r="F30">
            <v>52268601</v>
          </cell>
          <cell r="G30" t="str">
            <v>407</v>
          </cell>
          <cell r="H30" t="str">
            <v>11</v>
          </cell>
          <cell r="I30" t="str">
            <v>Sobresaliente</v>
          </cell>
          <cell r="J30" t="str">
            <v>No</v>
          </cell>
          <cell r="K30" t="str">
            <v>CUMPLE</v>
          </cell>
          <cell r="L30" t="str">
            <v>BACHILLER TECNICO COMERCIAL</v>
          </cell>
          <cell r="M30">
            <v>0</v>
          </cell>
          <cell r="N30">
            <v>0</v>
          </cell>
          <cell r="O30">
            <v>0</v>
          </cell>
          <cell r="P30">
            <v>0</v>
          </cell>
          <cell r="Q30" t="str">
            <v>ADMINISTRADOR DE EMPRESAS</v>
          </cell>
          <cell r="R30">
            <v>0</v>
          </cell>
          <cell r="S30">
            <v>0</v>
          </cell>
          <cell r="T30">
            <v>0</v>
          </cell>
          <cell r="U30">
            <v>293</v>
          </cell>
          <cell r="V30">
            <v>48</v>
          </cell>
          <cell r="W30" t="str">
            <v>Cumple</v>
          </cell>
          <cell r="X30">
            <v>245</v>
          </cell>
          <cell r="Y30">
            <v>50</v>
          </cell>
          <cell r="Z30" t="str">
            <v xml:space="preserve">PROFESIONAL </v>
          </cell>
          <cell r="AA30">
            <v>35</v>
          </cell>
          <cell r="AB30">
            <v>85</v>
          </cell>
          <cell r="AC30">
            <v>99.27</v>
          </cell>
          <cell r="AD30">
            <v>41579</v>
          </cell>
          <cell r="AE30">
            <v>88.4</v>
          </cell>
          <cell r="AF30">
            <v>21</v>
          </cell>
        </row>
        <row r="31">
          <cell r="F31">
            <v>39640861</v>
          </cell>
          <cell r="G31" t="str">
            <v>407</v>
          </cell>
          <cell r="H31" t="str">
            <v>11</v>
          </cell>
          <cell r="I31" t="str">
            <v>Sobresaliente</v>
          </cell>
          <cell r="J31" t="str">
            <v>No</v>
          </cell>
          <cell r="K31" t="str">
            <v>CUMPLE</v>
          </cell>
          <cell r="L31" t="str">
            <v>BACHILLER ACADEMICO</v>
          </cell>
          <cell r="M31" t="str">
            <v>Técnico Profesional en Secretariado</v>
          </cell>
          <cell r="N31">
            <v>0</v>
          </cell>
          <cell r="O31">
            <v>0</v>
          </cell>
          <cell r="P31">
            <v>0</v>
          </cell>
          <cell r="Q31">
            <v>0</v>
          </cell>
          <cell r="R31">
            <v>0</v>
          </cell>
          <cell r="S31">
            <v>0</v>
          </cell>
          <cell r="T31">
            <v>0</v>
          </cell>
          <cell r="U31">
            <v>293</v>
          </cell>
          <cell r="V31">
            <v>48</v>
          </cell>
          <cell r="W31" t="str">
            <v>Cumple</v>
          </cell>
          <cell r="X31">
            <v>245</v>
          </cell>
          <cell r="Y31">
            <v>50</v>
          </cell>
          <cell r="Z31" t="str">
            <v xml:space="preserve">TÉCNICO </v>
          </cell>
          <cell r="AA31">
            <v>15</v>
          </cell>
          <cell r="AB31">
            <v>65</v>
          </cell>
          <cell r="AC31">
            <v>100</v>
          </cell>
          <cell r="AD31">
            <v>35298</v>
          </cell>
          <cell r="AE31">
            <v>297.76666666666665</v>
          </cell>
          <cell r="AF31">
            <v>22</v>
          </cell>
        </row>
        <row r="32">
          <cell r="F32">
            <v>39665525</v>
          </cell>
          <cell r="G32" t="str">
            <v>407</v>
          </cell>
          <cell r="H32" t="str">
            <v>11</v>
          </cell>
          <cell r="I32" t="str">
            <v>Sobresaliente</v>
          </cell>
          <cell r="J32" t="str">
            <v>No</v>
          </cell>
          <cell r="K32" t="str">
            <v>CUMPLE</v>
          </cell>
          <cell r="L32" t="str">
            <v>BACHILLER MODALIDAD PROMOCION SOCIAL</v>
          </cell>
          <cell r="M32">
            <v>0</v>
          </cell>
          <cell r="N32">
            <v>0</v>
          </cell>
          <cell r="O32">
            <v>0</v>
          </cell>
          <cell r="P32">
            <v>0</v>
          </cell>
          <cell r="Q32">
            <v>0</v>
          </cell>
          <cell r="R32">
            <v>0</v>
          </cell>
          <cell r="S32">
            <v>0</v>
          </cell>
          <cell r="T32">
            <v>0</v>
          </cell>
          <cell r="U32">
            <v>335</v>
          </cell>
          <cell r="V32">
            <v>48</v>
          </cell>
          <cell r="W32" t="str">
            <v>Cumple</v>
          </cell>
          <cell r="X32">
            <v>287</v>
          </cell>
          <cell r="Y32">
            <v>50</v>
          </cell>
          <cell r="Z32" t="str">
            <v>BACHILLER</v>
          </cell>
          <cell r="AA32">
            <v>10</v>
          </cell>
          <cell r="AB32">
            <v>60</v>
          </cell>
          <cell r="AC32">
            <v>100</v>
          </cell>
          <cell r="AD32">
            <v>34015</v>
          </cell>
          <cell r="AE32">
            <v>340.53333333333336</v>
          </cell>
          <cell r="AF32">
            <v>23</v>
          </cell>
        </row>
        <row r="33">
          <cell r="F33">
            <v>52074519</v>
          </cell>
          <cell r="G33" t="str">
            <v>407</v>
          </cell>
          <cell r="H33" t="str">
            <v>11</v>
          </cell>
          <cell r="I33" t="str">
            <v>Sobresaliente</v>
          </cell>
          <cell r="J33" t="str">
            <v>No</v>
          </cell>
          <cell r="K33" t="str">
            <v>CUMPLE</v>
          </cell>
          <cell r="L33" t="str">
            <v>BACHILLER ACADEMICO</v>
          </cell>
          <cell r="M33">
            <v>0</v>
          </cell>
          <cell r="N33">
            <v>0</v>
          </cell>
          <cell r="O33">
            <v>0</v>
          </cell>
          <cell r="P33">
            <v>0</v>
          </cell>
          <cell r="Q33">
            <v>0</v>
          </cell>
          <cell r="R33">
            <v>0</v>
          </cell>
          <cell r="S33">
            <v>0</v>
          </cell>
          <cell r="T33">
            <v>0</v>
          </cell>
          <cell r="U33">
            <v>334</v>
          </cell>
          <cell r="V33">
            <v>48</v>
          </cell>
          <cell r="W33" t="str">
            <v>Cumple</v>
          </cell>
          <cell r="X33">
            <v>286</v>
          </cell>
          <cell r="Y33">
            <v>50</v>
          </cell>
          <cell r="Z33" t="str">
            <v>BACHILLER</v>
          </cell>
          <cell r="AA33">
            <v>10</v>
          </cell>
          <cell r="AB33">
            <v>60</v>
          </cell>
          <cell r="AC33">
            <v>100</v>
          </cell>
          <cell r="AD33">
            <v>34029</v>
          </cell>
          <cell r="AE33">
            <v>340.06666666666666</v>
          </cell>
          <cell r="AF33">
            <v>24</v>
          </cell>
        </row>
        <row r="34">
          <cell r="F34">
            <v>79854280</v>
          </cell>
          <cell r="G34" t="str">
            <v>407</v>
          </cell>
          <cell r="H34" t="str">
            <v>11</v>
          </cell>
          <cell r="I34" t="str">
            <v>Sobresaliente</v>
          </cell>
          <cell r="J34" t="str">
            <v>No</v>
          </cell>
          <cell r="K34" t="str">
            <v>CUMPLE</v>
          </cell>
          <cell r="L34" t="str">
            <v>Bachiller Académico</v>
          </cell>
          <cell r="M34">
            <v>0</v>
          </cell>
          <cell r="N34">
            <v>0</v>
          </cell>
          <cell r="O34">
            <v>0</v>
          </cell>
          <cell r="P34">
            <v>0</v>
          </cell>
          <cell r="Q34">
            <v>0</v>
          </cell>
          <cell r="R34">
            <v>0</v>
          </cell>
          <cell r="S34">
            <v>0</v>
          </cell>
          <cell r="T34">
            <v>0</v>
          </cell>
          <cell r="U34">
            <v>259</v>
          </cell>
          <cell r="V34">
            <v>48</v>
          </cell>
          <cell r="W34" t="str">
            <v>Cumple</v>
          </cell>
          <cell r="X34">
            <v>211</v>
          </cell>
          <cell r="Y34">
            <v>50</v>
          </cell>
          <cell r="Z34" t="str">
            <v>BACHILLER</v>
          </cell>
          <cell r="AA34">
            <v>10</v>
          </cell>
          <cell r="AB34">
            <v>60</v>
          </cell>
          <cell r="AC34">
            <v>100</v>
          </cell>
          <cell r="AD34">
            <v>43454</v>
          </cell>
          <cell r="AE34">
            <v>25.9</v>
          </cell>
          <cell r="AF34">
            <v>25</v>
          </cell>
        </row>
        <row r="35">
          <cell r="F35">
            <v>52977398</v>
          </cell>
          <cell r="G35" t="str">
            <v>407</v>
          </cell>
          <cell r="H35" t="str">
            <v>11</v>
          </cell>
          <cell r="I35" t="str">
            <v>Sobresaliente</v>
          </cell>
          <cell r="J35" t="str">
            <v>No</v>
          </cell>
          <cell r="K35" t="str">
            <v>CUMPLE</v>
          </cell>
          <cell r="L35" t="str">
            <v>bachiller area comercial modalidad contabilidad</v>
          </cell>
          <cell r="M35">
            <v>0</v>
          </cell>
          <cell r="N35">
            <v>0</v>
          </cell>
          <cell r="O35">
            <v>0</v>
          </cell>
          <cell r="P35">
            <v>0</v>
          </cell>
          <cell r="Q35">
            <v>0</v>
          </cell>
          <cell r="R35">
            <v>0</v>
          </cell>
          <cell r="S35">
            <v>0</v>
          </cell>
          <cell r="T35">
            <v>0</v>
          </cell>
          <cell r="U35">
            <v>136</v>
          </cell>
          <cell r="V35">
            <v>48</v>
          </cell>
          <cell r="W35" t="str">
            <v>Cumple</v>
          </cell>
          <cell r="X35">
            <v>88</v>
          </cell>
          <cell r="Y35">
            <v>35</v>
          </cell>
          <cell r="Z35" t="str">
            <v>BACHILLER</v>
          </cell>
          <cell r="AA35">
            <v>10</v>
          </cell>
          <cell r="AB35">
            <v>45</v>
          </cell>
          <cell r="AC35">
            <v>100</v>
          </cell>
          <cell r="AD35">
            <v>43460</v>
          </cell>
          <cell r="AE35">
            <v>25.7</v>
          </cell>
          <cell r="AF35">
            <v>26</v>
          </cell>
        </row>
        <row r="36">
          <cell r="F36">
            <v>1014217051</v>
          </cell>
          <cell r="G36" t="str">
            <v>407</v>
          </cell>
          <cell r="H36" t="str">
            <v>11</v>
          </cell>
          <cell r="I36" t="str">
            <v>Sobresaliente</v>
          </cell>
          <cell r="J36" t="str">
            <v>No</v>
          </cell>
          <cell r="K36" t="str">
            <v>CUMPLE</v>
          </cell>
          <cell r="L36" t="str">
            <v>bachiller academico</v>
          </cell>
          <cell r="M36">
            <v>0</v>
          </cell>
          <cell r="N36">
            <v>0</v>
          </cell>
          <cell r="O36">
            <v>0</v>
          </cell>
          <cell r="P36">
            <v>0</v>
          </cell>
          <cell r="Q36" t="str">
            <v>ABOGADO</v>
          </cell>
          <cell r="R36">
            <v>0</v>
          </cell>
          <cell r="S36">
            <v>0</v>
          </cell>
          <cell r="T36">
            <v>0</v>
          </cell>
          <cell r="U36">
            <v>25</v>
          </cell>
          <cell r="V36">
            <v>48</v>
          </cell>
          <cell r="W36" t="str">
            <v>Cumple</v>
          </cell>
          <cell r="X36">
            <v>0</v>
          </cell>
          <cell r="Y36">
            <v>0</v>
          </cell>
          <cell r="Z36" t="str">
            <v xml:space="preserve">PROFESIONAL </v>
          </cell>
          <cell r="AA36">
            <v>35</v>
          </cell>
          <cell r="AB36">
            <v>35</v>
          </cell>
          <cell r="AC36">
            <v>98.65</v>
          </cell>
          <cell r="AD36">
            <v>43448</v>
          </cell>
          <cell r="AE36">
            <v>26.1</v>
          </cell>
          <cell r="AF36">
            <v>27</v>
          </cell>
        </row>
        <row r="37">
          <cell r="F37">
            <v>51785698</v>
          </cell>
          <cell r="G37" t="str">
            <v>407</v>
          </cell>
          <cell r="H37" t="str">
            <v>09</v>
          </cell>
          <cell r="I37" t="str">
            <v>Sobresaliente</v>
          </cell>
          <cell r="J37" t="str">
            <v>No</v>
          </cell>
          <cell r="K37" t="str">
            <v>CUMPLE</v>
          </cell>
          <cell r="L37" t="str">
            <v>BACHILLER ACADÉMICO</v>
          </cell>
          <cell r="M37">
            <v>0</v>
          </cell>
          <cell r="N37">
            <v>0</v>
          </cell>
          <cell r="O37">
            <v>0</v>
          </cell>
          <cell r="P37">
            <v>0</v>
          </cell>
          <cell r="Q37" t="str">
            <v>DERECHO</v>
          </cell>
          <cell r="R37" t="str">
            <v>ESPECIALIZACION EN GERENCIA DE PROYECTOS EDUCATIVOS INSTITUCIONALES</v>
          </cell>
          <cell r="S37">
            <v>0</v>
          </cell>
          <cell r="T37">
            <v>0</v>
          </cell>
          <cell r="U37">
            <v>335</v>
          </cell>
          <cell r="V37">
            <v>48</v>
          </cell>
          <cell r="W37" t="str">
            <v>Cumple</v>
          </cell>
          <cell r="X37">
            <v>287</v>
          </cell>
          <cell r="Y37">
            <v>50</v>
          </cell>
          <cell r="Z37" t="str">
            <v>ESPECIALIZACIÓN PROFESIONAL</v>
          </cell>
          <cell r="AA37">
            <v>40</v>
          </cell>
          <cell r="AB37">
            <v>90</v>
          </cell>
          <cell r="AC37">
            <v>100</v>
          </cell>
          <cell r="AD37">
            <v>34015</v>
          </cell>
          <cell r="AE37">
            <v>340.53333333333336</v>
          </cell>
          <cell r="AF37">
            <v>28</v>
          </cell>
        </row>
        <row r="38">
          <cell r="F38">
            <v>51588027</v>
          </cell>
          <cell r="G38" t="str">
            <v>407</v>
          </cell>
          <cell r="H38" t="str">
            <v>09</v>
          </cell>
          <cell r="I38" t="str">
            <v>Sobresaliente</v>
          </cell>
          <cell r="J38" t="str">
            <v>No</v>
          </cell>
          <cell r="K38" t="str">
            <v>CUMPLE</v>
          </cell>
          <cell r="L38" t="str">
            <v>BACHILLER ACADEMICO</v>
          </cell>
          <cell r="M38">
            <v>0</v>
          </cell>
          <cell r="N38">
            <v>0</v>
          </cell>
          <cell r="O38">
            <v>0</v>
          </cell>
          <cell r="P38">
            <v>0</v>
          </cell>
          <cell r="Q38" t="str">
            <v>CONTADOR PUBLICO CON ENFASIS EN SISTEMAS Y ECONOMIA SOLIDARIA</v>
          </cell>
          <cell r="R38" t="str">
            <v>ESPECIALISTA EN DERECHO ADMINISTRATIVO</v>
          </cell>
          <cell r="S38">
            <v>0</v>
          </cell>
          <cell r="T38">
            <v>0</v>
          </cell>
          <cell r="U38">
            <v>335</v>
          </cell>
          <cell r="V38">
            <v>48</v>
          </cell>
          <cell r="W38" t="str">
            <v>Cumple</v>
          </cell>
          <cell r="X38">
            <v>287</v>
          </cell>
          <cell r="Y38">
            <v>50</v>
          </cell>
          <cell r="Z38" t="str">
            <v>ESPECIALIZACIÓN PROFESIONAL</v>
          </cell>
          <cell r="AA38">
            <v>40</v>
          </cell>
          <cell r="AB38">
            <v>90</v>
          </cell>
          <cell r="AC38">
            <v>99.5</v>
          </cell>
          <cell r="AD38">
            <v>34015</v>
          </cell>
          <cell r="AE38">
            <v>340.53333333333336</v>
          </cell>
          <cell r="AF38">
            <v>29</v>
          </cell>
        </row>
        <row r="39">
          <cell r="F39">
            <v>51979531</v>
          </cell>
          <cell r="G39" t="str">
            <v>407</v>
          </cell>
          <cell r="H39" t="str">
            <v>09</v>
          </cell>
          <cell r="I39" t="str">
            <v>Sobresaliente</v>
          </cell>
          <cell r="J39" t="str">
            <v>No</v>
          </cell>
          <cell r="K39" t="str">
            <v>CUMPLE</v>
          </cell>
          <cell r="L39" t="str">
            <v>BACHILLER EN ARTE</v>
          </cell>
          <cell r="M39">
            <v>0</v>
          </cell>
          <cell r="N39">
            <v>0</v>
          </cell>
          <cell r="O39">
            <v>0</v>
          </cell>
          <cell r="P39">
            <v>0</v>
          </cell>
          <cell r="Q39" t="str">
            <v>ADMINISTRADOR DE EMPRESAS</v>
          </cell>
          <cell r="R39">
            <v>0</v>
          </cell>
          <cell r="S39">
            <v>0</v>
          </cell>
          <cell r="T39">
            <v>0</v>
          </cell>
          <cell r="U39">
            <v>335</v>
          </cell>
          <cell r="V39">
            <v>48</v>
          </cell>
          <cell r="W39" t="str">
            <v>Cumple</v>
          </cell>
          <cell r="X39">
            <v>287</v>
          </cell>
          <cell r="Y39">
            <v>50</v>
          </cell>
          <cell r="Z39" t="str">
            <v xml:space="preserve">PROFESIONAL </v>
          </cell>
          <cell r="AA39">
            <v>35</v>
          </cell>
          <cell r="AB39">
            <v>85</v>
          </cell>
          <cell r="AC39">
            <v>100</v>
          </cell>
          <cell r="AD39">
            <v>34015</v>
          </cell>
          <cell r="AE39">
            <v>340.53333333333336</v>
          </cell>
          <cell r="AF39">
            <v>30</v>
          </cell>
        </row>
        <row r="40">
          <cell r="F40">
            <v>52100448</v>
          </cell>
          <cell r="G40" t="str">
            <v>407</v>
          </cell>
          <cell r="H40" t="str">
            <v>09</v>
          </cell>
          <cell r="I40" t="str">
            <v>Sobresaliente</v>
          </cell>
          <cell r="J40" t="str">
            <v>No</v>
          </cell>
          <cell r="K40" t="str">
            <v>CUMPLE</v>
          </cell>
          <cell r="L40" t="str">
            <v>BACHILLER ACADEMICO</v>
          </cell>
          <cell r="M40" t="str">
            <v>TÉCNICO PROFESIONAL EN PROCESOS EMPRESARIALES</v>
          </cell>
          <cell r="N40" t="str">
            <v>TECNOLOGO EN GESTIÓN DE PROCESOS ADMINISTRATIVOS</v>
          </cell>
          <cell r="O40">
            <v>0</v>
          </cell>
          <cell r="P40">
            <v>0</v>
          </cell>
          <cell r="Q40" t="str">
            <v>ADMINISTRADOR DE EMPRESAS</v>
          </cell>
          <cell r="R40">
            <v>0</v>
          </cell>
          <cell r="S40">
            <v>0</v>
          </cell>
          <cell r="T40">
            <v>0</v>
          </cell>
          <cell r="U40">
            <v>318</v>
          </cell>
          <cell r="V40">
            <v>48</v>
          </cell>
          <cell r="W40" t="str">
            <v>Cumple</v>
          </cell>
          <cell r="X40">
            <v>270</v>
          </cell>
          <cell r="Y40">
            <v>50</v>
          </cell>
          <cell r="Z40" t="str">
            <v xml:space="preserve">PROFESIONAL </v>
          </cell>
          <cell r="AA40">
            <v>35</v>
          </cell>
          <cell r="AB40">
            <v>85</v>
          </cell>
          <cell r="AC40">
            <v>100</v>
          </cell>
          <cell r="AD40">
            <v>35326</v>
          </cell>
          <cell r="AE40">
            <v>296.83333333333331</v>
          </cell>
          <cell r="AF40">
            <v>31</v>
          </cell>
        </row>
        <row r="41">
          <cell r="F41">
            <v>63502069</v>
          </cell>
          <cell r="G41" t="str">
            <v>440</v>
          </cell>
          <cell r="H41" t="str">
            <v>09</v>
          </cell>
          <cell r="I41" t="str">
            <v>Sobresaliente</v>
          </cell>
          <cell r="J41" t="str">
            <v>No</v>
          </cell>
          <cell r="K41" t="str">
            <v>CUMPLE</v>
          </cell>
          <cell r="L41" t="str">
            <v>BACHILLER EN CIENCIAS NATURALES</v>
          </cell>
          <cell r="M41">
            <v>0</v>
          </cell>
          <cell r="N41" t="str">
            <v>TECNÓLOGO EN LOGÍSTICA</v>
          </cell>
          <cell r="O41">
            <v>0</v>
          </cell>
          <cell r="P41">
            <v>0</v>
          </cell>
          <cell r="Q41" t="str">
            <v>INGENIERO INDUSTRIAL</v>
          </cell>
          <cell r="R41">
            <v>0</v>
          </cell>
          <cell r="S41">
            <v>0</v>
          </cell>
          <cell r="T41">
            <v>0</v>
          </cell>
          <cell r="U41">
            <v>292</v>
          </cell>
          <cell r="V41">
            <v>48</v>
          </cell>
          <cell r="W41" t="str">
            <v>Cumple</v>
          </cell>
          <cell r="X41">
            <v>244</v>
          </cell>
          <cell r="Y41">
            <v>50</v>
          </cell>
          <cell r="Z41" t="str">
            <v xml:space="preserve">PROFESIONAL </v>
          </cell>
          <cell r="AA41">
            <v>35</v>
          </cell>
          <cell r="AB41">
            <v>85</v>
          </cell>
          <cell r="AC41">
            <v>98.84</v>
          </cell>
          <cell r="AD41">
            <v>40695</v>
          </cell>
          <cell r="AE41">
            <v>117.86666666666666</v>
          </cell>
          <cell r="AF41">
            <v>32</v>
          </cell>
        </row>
        <row r="42">
          <cell r="F42">
            <v>39631400</v>
          </cell>
          <cell r="G42" t="str">
            <v>407</v>
          </cell>
          <cell r="H42" t="str">
            <v>09</v>
          </cell>
          <cell r="I42" t="str">
            <v>Sobresaliente</v>
          </cell>
          <cell r="J42" t="str">
            <v>No</v>
          </cell>
          <cell r="K42" t="str">
            <v>CUMPLE</v>
          </cell>
          <cell r="L42" t="str">
            <v>BACHILLERATO ACADEMICO- ESPECIALIDAD EN HUMANIDADES</v>
          </cell>
          <cell r="M42">
            <v>0</v>
          </cell>
          <cell r="N42" t="str">
            <v>TECNÓLOGO EN TOPOGRAFÍA</v>
          </cell>
          <cell r="O42">
            <v>0</v>
          </cell>
          <cell r="P42" t="str">
            <v>ESPECIALIZACIÓN TECNOLÓGICA EN INTERVENTORÍA DE PROYECTOS DE TELECOMUNICACIONES</v>
          </cell>
          <cell r="Q42">
            <v>0</v>
          </cell>
          <cell r="R42">
            <v>0</v>
          </cell>
          <cell r="S42">
            <v>0</v>
          </cell>
          <cell r="T42">
            <v>0</v>
          </cell>
          <cell r="U42">
            <v>335</v>
          </cell>
          <cell r="V42">
            <v>48</v>
          </cell>
          <cell r="W42" t="str">
            <v>Cumple</v>
          </cell>
          <cell r="X42">
            <v>287</v>
          </cell>
          <cell r="Y42">
            <v>50</v>
          </cell>
          <cell r="Z42" t="str">
            <v>ESPECIALIZACIÓN TECNOLÓGICA</v>
          </cell>
          <cell r="AA42">
            <v>30</v>
          </cell>
          <cell r="AB42">
            <v>80</v>
          </cell>
          <cell r="AC42">
            <v>97.63</v>
          </cell>
          <cell r="AD42">
            <v>34015</v>
          </cell>
          <cell r="AE42">
            <v>340.53333333333336</v>
          </cell>
          <cell r="AF42">
            <v>33</v>
          </cell>
        </row>
        <row r="43">
          <cell r="F43">
            <v>2971333</v>
          </cell>
          <cell r="G43" t="str">
            <v>407</v>
          </cell>
          <cell r="H43" t="str">
            <v>09</v>
          </cell>
          <cell r="I43" t="str">
            <v>Sobresaliente</v>
          </cell>
          <cell r="J43" t="str">
            <v>No</v>
          </cell>
          <cell r="K43" t="str">
            <v>CUMPLE</v>
          </cell>
          <cell r="L43" t="str">
            <v>BACHILLER CLASICO</v>
          </cell>
          <cell r="M43">
            <v>0</v>
          </cell>
          <cell r="N43" t="str">
            <v>TECNOLOGÍA EN TOPOGRAFÍA</v>
          </cell>
          <cell r="O43">
            <v>0</v>
          </cell>
          <cell r="P43">
            <v>0</v>
          </cell>
          <cell r="Q43">
            <v>0</v>
          </cell>
          <cell r="R43">
            <v>0</v>
          </cell>
          <cell r="S43">
            <v>0</v>
          </cell>
          <cell r="T43">
            <v>0</v>
          </cell>
          <cell r="U43">
            <v>335</v>
          </cell>
          <cell r="V43">
            <v>48</v>
          </cell>
          <cell r="W43" t="str">
            <v>Cumple</v>
          </cell>
          <cell r="X43">
            <v>287</v>
          </cell>
          <cell r="Y43">
            <v>50</v>
          </cell>
          <cell r="Z43" t="str">
            <v xml:space="preserve">TECNÓLOGO </v>
          </cell>
          <cell r="AA43">
            <v>25</v>
          </cell>
          <cell r="AB43">
            <v>75</v>
          </cell>
          <cell r="AC43">
            <v>100</v>
          </cell>
          <cell r="AD43">
            <v>34015</v>
          </cell>
          <cell r="AE43">
            <v>340.53333333333336</v>
          </cell>
          <cell r="AF43">
            <v>34</v>
          </cell>
        </row>
        <row r="44">
          <cell r="F44">
            <v>46669746</v>
          </cell>
          <cell r="G44" t="str">
            <v>407</v>
          </cell>
          <cell r="H44" t="str">
            <v>09</v>
          </cell>
          <cell r="I44" t="str">
            <v>Sobresaliente</v>
          </cell>
          <cell r="J44" t="str">
            <v>No</v>
          </cell>
          <cell r="K44" t="str">
            <v>CUMPLE</v>
          </cell>
          <cell r="L44" t="str">
            <v>BACHILLER PEDAGOGICO</v>
          </cell>
          <cell r="M44" t="str">
            <v>TÉCNICO PROFESIONAL EN PROCESOS EMPRESARIALES</v>
          </cell>
          <cell r="N44" t="str">
            <v>TECNOLOGO EN GESTIÓN DE PROCESOS ADMINISTRATIVOS</v>
          </cell>
          <cell r="O44">
            <v>0</v>
          </cell>
          <cell r="P44">
            <v>0</v>
          </cell>
          <cell r="Q44">
            <v>0</v>
          </cell>
          <cell r="R44">
            <v>0</v>
          </cell>
          <cell r="S44">
            <v>0</v>
          </cell>
          <cell r="T44">
            <v>0</v>
          </cell>
          <cell r="U44">
            <v>210</v>
          </cell>
          <cell r="V44">
            <v>48</v>
          </cell>
          <cell r="W44" t="str">
            <v>Cumple</v>
          </cell>
          <cell r="X44">
            <v>162</v>
          </cell>
          <cell r="Y44">
            <v>45</v>
          </cell>
          <cell r="Z44" t="str">
            <v xml:space="preserve">TECNÓLOGO </v>
          </cell>
          <cell r="AA44">
            <v>25</v>
          </cell>
          <cell r="AB44">
            <v>70</v>
          </cell>
          <cell r="AC44">
            <v>100</v>
          </cell>
          <cell r="AD44">
            <v>41093</v>
          </cell>
          <cell r="AE44">
            <v>104.6</v>
          </cell>
          <cell r="AF44">
            <v>35</v>
          </cell>
        </row>
        <row r="45">
          <cell r="F45">
            <v>52439879</v>
          </cell>
          <cell r="G45" t="str">
            <v>407</v>
          </cell>
          <cell r="H45" t="str">
            <v>09</v>
          </cell>
          <cell r="I45" t="str">
            <v>Sobresaliente</v>
          </cell>
          <cell r="J45" t="str">
            <v>No</v>
          </cell>
          <cell r="K45" t="str">
            <v>CUMPLE</v>
          </cell>
          <cell r="L45" t="str">
            <v>BACHILLER ACADEMICO</v>
          </cell>
          <cell r="M45">
            <v>0</v>
          </cell>
          <cell r="N45">
            <v>0</v>
          </cell>
          <cell r="O45">
            <v>0</v>
          </cell>
          <cell r="P45">
            <v>0</v>
          </cell>
          <cell r="Q45">
            <v>0</v>
          </cell>
          <cell r="R45">
            <v>0</v>
          </cell>
          <cell r="S45">
            <v>0</v>
          </cell>
          <cell r="T45">
            <v>0</v>
          </cell>
          <cell r="U45">
            <v>248</v>
          </cell>
          <cell r="V45">
            <v>48</v>
          </cell>
          <cell r="W45" t="str">
            <v>Cumple</v>
          </cell>
          <cell r="X45">
            <v>200</v>
          </cell>
          <cell r="Y45">
            <v>50</v>
          </cell>
          <cell r="Z45" t="str">
            <v>BACHILLER</v>
          </cell>
          <cell r="AA45">
            <v>10</v>
          </cell>
          <cell r="AB45">
            <v>60</v>
          </cell>
          <cell r="AC45">
            <v>100</v>
          </cell>
          <cell r="AD45">
            <v>37536</v>
          </cell>
          <cell r="AE45">
            <v>223.16666666666666</v>
          </cell>
          <cell r="AF45">
            <v>36</v>
          </cell>
        </row>
        <row r="46">
          <cell r="F46">
            <v>79309232</v>
          </cell>
          <cell r="G46" t="str">
            <v>407</v>
          </cell>
          <cell r="H46" t="str">
            <v>09</v>
          </cell>
          <cell r="I46" t="str">
            <v>Sobresaliente</v>
          </cell>
          <cell r="J46" t="str">
            <v>No</v>
          </cell>
          <cell r="K46" t="str">
            <v>CUMPLE</v>
          </cell>
          <cell r="L46" t="str">
            <v>BACHILLER TECNICO INDUSTRAIL</v>
          </cell>
          <cell r="M46">
            <v>0</v>
          </cell>
          <cell r="N46">
            <v>0</v>
          </cell>
          <cell r="O46">
            <v>0</v>
          </cell>
          <cell r="P46">
            <v>0</v>
          </cell>
          <cell r="Q46">
            <v>0</v>
          </cell>
          <cell r="R46">
            <v>0</v>
          </cell>
          <cell r="S46">
            <v>0</v>
          </cell>
          <cell r="T46">
            <v>0</v>
          </cell>
          <cell r="U46">
            <v>335</v>
          </cell>
          <cell r="V46">
            <v>48</v>
          </cell>
          <cell r="W46" t="str">
            <v>Cumple</v>
          </cell>
          <cell r="X46">
            <v>287</v>
          </cell>
          <cell r="Y46">
            <v>50</v>
          </cell>
          <cell r="Z46" t="str">
            <v>BACHILLER</v>
          </cell>
          <cell r="AA46">
            <v>10</v>
          </cell>
          <cell r="AB46">
            <v>60</v>
          </cell>
          <cell r="AC46">
            <v>90.28</v>
          </cell>
          <cell r="AD46">
            <v>34015</v>
          </cell>
          <cell r="AE46">
            <v>340.53333333333336</v>
          </cell>
          <cell r="AF46">
            <v>37</v>
          </cell>
        </row>
        <row r="47">
          <cell r="F47">
            <v>39710471</v>
          </cell>
          <cell r="G47" t="str">
            <v>407</v>
          </cell>
          <cell r="H47" t="str">
            <v>09</v>
          </cell>
          <cell r="I47" t="str">
            <v>Sobresaliente</v>
          </cell>
          <cell r="J47" t="str">
            <v>No</v>
          </cell>
          <cell r="K47" t="str">
            <v>CUMPLE</v>
          </cell>
          <cell r="L47" t="str">
            <v>BACHILLER ACADEMICO</v>
          </cell>
          <cell r="M47">
            <v>0</v>
          </cell>
          <cell r="N47">
            <v>0</v>
          </cell>
          <cell r="O47">
            <v>0</v>
          </cell>
          <cell r="P47">
            <v>0</v>
          </cell>
          <cell r="Q47">
            <v>0</v>
          </cell>
          <cell r="R47" t="str">
            <v>ESPECIALISTA EN GOBIERNO Y GESTION DEL DESARROLLO REGIONAL Y MUNICIPAL</v>
          </cell>
          <cell r="S47">
            <v>0</v>
          </cell>
          <cell r="T47">
            <v>0</v>
          </cell>
          <cell r="U47">
            <v>6</v>
          </cell>
          <cell r="V47">
            <v>48</v>
          </cell>
          <cell r="W47" t="str">
            <v>Cumple</v>
          </cell>
          <cell r="X47">
            <v>0</v>
          </cell>
          <cell r="Y47">
            <v>0</v>
          </cell>
          <cell r="Z47" t="str">
            <v>ESPECIALIZACIÓN PROFESIONAL</v>
          </cell>
          <cell r="AA47">
            <v>40</v>
          </cell>
          <cell r="AB47">
            <v>40</v>
          </cell>
          <cell r="AC47">
            <v>100</v>
          </cell>
          <cell r="AD47">
            <v>34015</v>
          </cell>
          <cell r="AE47">
            <v>340.53333333333336</v>
          </cell>
          <cell r="AF47">
            <v>38</v>
          </cell>
        </row>
        <row r="48">
          <cell r="F48">
            <v>39313787</v>
          </cell>
          <cell r="G48" t="str">
            <v>407</v>
          </cell>
          <cell r="H48" t="str">
            <v>09</v>
          </cell>
          <cell r="I48" t="str">
            <v>Sobresaliente</v>
          </cell>
          <cell r="J48" t="str">
            <v>No</v>
          </cell>
          <cell r="K48" t="str">
            <v>CUMPLE</v>
          </cell>
          <cell r="L48" t="str">
            <v>BACHILLER ACADEMICO</v>
          </cell>
          <cell r="M48">
            <v>0</v>
          </cell>
          <cell r="N48">
            <v>0</v>
          </cell>
          <cell r="O48">
            <v>0</v>
          </cell>
          <cell r="P48">
            <v>0</v>
          </cell>
          <cell r="Q48" t="str">
            <v>SALUD OCUPACIONAL</v>
          </cell>
          <cell r="R48" t="str">
            <v>ESPECIALIZACIÓN EN GERENCIA EN RIESGOS LABORALES , SEGURIDAD Y SALUD EN EL TRABAJO</v>
          </cell>
          <cell r="S48">
            <v>0</v>
          </cell>
          <cell r="T48">
            <v>0</v>
          </cell>
          <cell r="U48">
            <v>204</v>
          </cell>
          <cell r="V48">
            <v>48</v>
          </cell>
          <cell r="W48" t="str">
            <v>Cumple</v>
          </cell>
          <cell r="X48">
            <v>156</v>
          </cell>
          <cell r="Y48">
            <v>45</v>
          </cell>
          <cell r="Z48" t="str">
            <v>ESPECIALIZACIÓN PROFESIONAL</v>
          </cell>
          <cell r="AA48">
            <v>40</v>
          </cell>
          <cell r="AB48">
            <v>85</v>
          </cell>
          <cell r="AC48">
            <v>100</v>
          </cell>
          <cell r="AD48">
            <v>40882</v>
          </cell>
          <cell r="AE48">
            <v>111.63333333333334</v>
          </cell>
          <cell r="AF48">
            <v>39</v>
          </cell>
        </row>
        <row r="49">
          <cell r="F49">
            <v>1030542746</v>
          </cell>
          <cell r="G49" t="str">
            <v>440</v>
          </cell>
          <cell r="H49" t="str">
            <v>09</v>
          </cell>
          <cell r="I49" t="str">
            <v>Sobresaliente</v>
          </cell>
          <cell r="J49" t="str">
            <v>No</v>
          </cell>
          <cell r="K49" t="str">
            <v>CUMPLE</v>
          </cell>
          <cell r="L49" t="str">
            <v>BACHILLER ACADÉMICO</v>
          </cell>
          <cell r="M49">
            <v>0</v>
          </cell>
          <cell r="N49">
            <v>0</v>
          </cell>
          <cell r="O49">
            <v>0</v>
          </cell>
          <cell r="P49">
            <v>0</v>
          </cell>
          <cell r="Q49" t="str">
            <v>DERECHO</v>
          </cell>
          <cell r="R49">
            <v>0</v>
          </cell>
          <cell r="S49">
            <v>0</v>
          </cell>
          <cell r="T49">
            <v>0</v>
          </cell>
          <cell r="U49">
            <v>186</v>
          </cell>
          <cell r="V49">
            <v>48</v>
          </cell>
          <cell r="W49" t="str">
            <v>Cumple</v>
          </cell>
          <cell r="X49">
            <v>138</v>
          </cell>
          <cell r="Y49">
            <v>45</v>
          </cell>
          <cell r="Z49" t="str">
            <v xml:space="preserve">PROFESIONAL </v>
          </cell>
          <cell r="AA49">
            <v>35</v>
          </cell>
          <cell r="AB49">
            <v>80</v>
          </cell>
          <cell r="AC49">
            <v>99.5</v>
          </cell>
          <cell r="AD49">
            <v>43460</v>
          </cell>
          <cell r="AE49">
            <v>25.7</v>
          </cell>
          <cell r="AF49">
            <v>40</v>
          </cell>
        </row>
        <row r="50">
          <cell r="F50">
            <v>80238016</v>
          </cell>
          <cell r="G50" t="str">
            <v>407</v>
          </cell>
          <cell r="H50" t="str">
            <v>09</v>
          </cell>
          <cell r="I50" t="str">
            <v>Sobresaliente</v>
          </cell>
          <cell r="J50" t="str">
            <v>No</v>
          </cell>
          <cell r="K50" t="str">
            <v>CUMPLE</v>
          </cell>
          <cell r="L50" t="str">
            <v>BACHILLER ACADEMICO</v>
          </cell>
          <cell r="M50" t="str">
            <v>TÉCNICO EN ASISTENCIA ADMINISTRATIVA</v>
          </cell>
          <cell r="N50" t="str">
            <v>TECNÓLOGO EN GESTIÓN ADMINISTRATIVA</v>
          </cell>
          <cell r="O50">
            <v>0</v>
          </cell>
          <cell r="P50">
            <v>0</v>
          </cell>
          <cell r="Q50">
            <v>0</v>
          </cell>
          <cell r="R50">
            <v>0</v>
          </cell>
          <cell r="S50">
            <v>0</v>
          </cell>
          <cell r="T50">
            <v>0</v>
          </cell>
          <cell r="U50">
            <v>166</v>
          </cell>
          <cell r="V50">
            <v>48</v>
          </cell>
          <cell r="W50" t="str">
            <v>Cumple</v>
          </cell>
          <cell r="X50">
            <v>118</v>
          </cell>
          <cell r="Y50">
            <v>40</v>
          </cell>
          <cell r="Z50" t="str">
            <v xml:space="preserve">TECNÓLOGO </v>
          </cell>
          <cell r="AA50">
            <v>25</v>
          </cell>
          <cell r="AB50">
            <v>65</v>
          </cell>
          <cell r="AC50">
            <v>100</v>
          </cell>
          <cell r="AD50">
            <v>43467</v>
          </cell>
          <cell r="AE50">
            <v>25.466666666666665</v>
          </cell>
          <cell r="AF50">
            <v>41</v>
          </cell>
        </row>
        <row r="51">
          <cell r="F51">
            <v>51687184</v>
          </cell>
          <cell r="G51" t="str">
            <v>480</v>
          </cell>
          <cell r="H51" t="str">
            <v>09</v>
          </cell>
          <cell r="I51" t="str">
            <v>Sobresaliente</v>
          </cell>
          <cell r="J51" t="str">
            <v>No</v>
          </cell>
          <cell r="K51" t="str">
            <v>CUMPLE</v>
          </cell>
          <cell r="L51" t="str">
            <v>BACHILLER</v>
          </cell>
          <cell r="M51">
            <v>0</v>
          </cell>
          <cell r="N51">
            <v>0</v>
          </cell>
          <cell r="O51">
            <v>0</v>
          </cell>
          <cell r="P51">
            <v>0</v>
          </cell>
          <cell r="Q51">
            <v>0</v>
          </cell>
          <cell r="R51">
            <v>0</v>
          </cell>
          <cell r="S51">
            <v>0</v>
          </cell>
          <cell r="T51">
            <v>0</v>
          </cell>
          <cell r="U51">
            <v>419</v>
          </cell>
          <cell r="V51">
            <v>48</v>
          </cell>
          <cell r="W51" t="str">
            <v>Cumple</v>
          </cell>
          <cell r="X51">
            <v>371</v>
          </cell>
          <cell r="Y51">
            <v>50</v>
          </cell>
          <cell r="Z51" t="str">
            <v>BACHILLER</v>
          </cell>
          <cell r="AA51">
            <v>10</v>
          </cell>
          <cell r="AB51">
            <v>60</v>
          </cell>
          <cell r="AC51">
            <v>100</v>
          </cell>
          <cell r="AD51">
            <v>41822</v>
          </cell>
          <cell r="AE51">
            <v>80.3</v>
          </cell>
          <cell r="AF51">
            <v>42</v>
          </cell>
        </row>
        <row r="52">
          <cell r="F52">
            <v>19493316</v>
          </cell>
          <cell r="G52" t="str">
            <v>480</v>
          </cell>
          <cell r="H52" t="str">
            <v>09</v>
          </cell>
          <cell r="I52" t="str">
            <v>Sobresaliente</v>
          </cell>
          <cell r="J52" t="str">
            <v>No</v>
          </cell>
          <cell r="K52" t="str">
            <v>CUMPLE</v>
          </cell>
          <cell r="L52" t="str">
            <v>bachiller Academico</v>
          </cell>
          <cell r="M52">
            <v>0</v>
          </cell>
          <cell r="N52">
            <v>0</v>
          </cell>
          <cell r="O52">
            <v>0</v>
          </cell>
          <cell r="P52">
            <v>0</v>
          </cell>
          <cell r="Q52">
            <v>0</v>
          </cell>
          <cell r="R52">
            <v>0</v>
          </cell>
          <cell r="S52">
            <v>0</v>
          </cell>
          <cell r="T52">
            <v>0</v>
          </cell>
          <cell r="U52">
            <v>274</v>
          </cell>
          <cell r="V52">
            <v>48</v>
          </cell>
          <cell r="W52" t="str">
            <v>Cumple</v>
          </cell>
          <cell r="X52">
            <v>226</v>
          </cell>
          <cell r="Y52">
            <v>50</v>
          </cell>
          <cell r="Z52" t="str">
            <v>BACHILLER</v>
          </cell>
          <cell r="AA52">
            <v>10</v>
          </cell>
          <cell r="AB52">
            <v>60</v>
          </cell>
          <cell r="AC52">
            <v>100</v>
          </cell>
          <cell r="AD52">
            <v>43579</v>
          </cell>
          <cell r="AE52">
            <v>21.733333333333334</v>
          </cell>
          <cell r="AF52">
            <v>43</v>
          </cell>
        </row>
        <row r="53">
          <cell r="F53">
            <v>38141658</v>
          </cell>
          <cell r="G53" t="str">
            <v>440</v>
          </cell>
          <cell r="H53" t="str">
            <v>09</v>
          </cell>
          <cell r="I53" t="str">
            <v>Sobresaliente</v>
          </cell>
          <cell r="J53" t="str">
            <v>No</v>
          </cell>
          <cell r="K53" t="str">
            <v>CUMPLE</v>
          </cell>
          <cell r="L53" t="str">
            <v>BACHILLER ACADEMICO</v>
          </cell>
          <cell r="M53">
            <v>0</v>
          </cell>
          <cell r="N53">
            <v>0</v>
          </cell>
          <cell r="O53">
            <v>0</v>
          </cell>
          <cell r="P53">
            <v>0</v>
          </cell>
          <cell r="Q53">
            <v>0</v>
          </cell>
          <cell r="R53">
            <v>0</v>
          </cell>
          <cell r="S53">
            <v>0</v>
          </cell>
          <cell r="T53">
            <v>0</v>
          </cell>
          <cell r="U53">
            <v>90</v>
          </cell>
          <cell r="V53">
            <v>48</v>
          </cell>
          <cell r="W53" t="str">
            <v>Cumple</v>
          </cell>
          <cell r="X53">
            <v>42</v>
          </cell>
          <cell r="Y53">
            <v>25</v>
          </cell>
          <cell r="Z53" t="str">
            <v>BACHILLER</v>
          </cell>
          <cell r="AA53">
            <v>10</v>
          </cell>
          <cell r="AB53">
            <v>35</v>
          </cell>
          <cell r="AC53">
            <v>100</v>
          </cell>
          <cell r="AD53">
            <v>43460</v>
          </cell>
          <cell r="AE53">
            <v>25.7</v>
          </cell>
          <cell r="AF53">
            <v>44</v>
          </cell>
        </row>
        <row r="54">
          <cell r="F54">
            <v>1023898796</v>
          </cell>
          <cell r="G54" t="str">
            <v>407</v>
          </cell>
          <cell r="H54" t="str">
            <v>09</v>
          </cell>
          <cell r="I54" t="str">
            <v>Satisfactorio</v>
          </cell>
          <cell r="J54" t="str">
            <v>No</v>
          </cell>
          <cell r="K54" t="str">
            <v>CUMPLE</v>
          </cell>
          <cell r="L54" t="str">
            <v>Bachiller academico</v>
          </cell>
          <cell r="M54" t="str">
            <v>Técnico en asistencia en organización de archivos</v>
          </cell>
          <cell r="N54">
            <v>0</v>
          </cell>
          <cell r="O54">
            <v>0</v>
          </cell>
          <cell r="P54">
            <v>0</v>
          </cell>
          <cell r="Q54">
            <v>0</v>
          </cell>
          <cell r="R54">
            <v>0</v>
          </cell>
          <cell r="S54">
            <v>0</v>
          </cell>
          <cell r="T54">
            <v>0</v>
          </cell>
          <cell r="U54">
            <v>101</v>
          </cell>
          <cell r="V54">
            <v>48</v>
          </cell>
          <cell r="W54" t="str">
            <v>Cumple</v>
          </cell>
          <cell r="X54">
            <v>53</v>
          </cell>
          <cell r="Y54">
            <v>25</v>
          </cell>
          <cell r="Z54" t="str">
            <v xml:space="preserve">TÉCNICO </v>
          </cell>
          <cell r="AA54">
            <v>15</v>
          </cell>
          <cell r="AB54">
            <v>40</v>
          </cell>
          <cell r="AC54">
            <v>66</v>
          </cell>
          <cell r="AD54">
            <v>43434</v>
          </cell>
          <cell r="AE54">
            <v>26.566666666666666</v>
          </cell>
          <cell r="AF54">
            <v>45</v>
          </cell>
        </row>
        <row r="55">
          <cell r="F55">
            <v>19422725</v>
          </cell>
          <cell r="G55" t="str">
            <v>480</v>
          </cell>
          <cell r="H55" t="str">
            <v>07</v>
          </cell>
          <cell r="I55" t="str">
            <v>Sobresaliente</v>
          </cell>
          <cell r="J55" t="str">
            <v>No</v>
          </cell>
          <cell r="K55" t="str">
            <v>CUMPLE</v>
          </cell>
          <cell r="L55" t="str">
            <v>BACHILLER MEDIA</v>
          </cell>
          <cell r="M55">
            <v>0</v>
          </cell>
          <cell r="N55">
            <v>0</v>
          </cell>
          <cell r="O55">
            <v>0</v>
          </cell>
          <cell r="P55">
            <v>0</v>
          </cell>
          <cell r="Q55">
            <v>0</v>
          </cell>
          <cell r="R55">
            <v>0</v>
          </cell>
          <cell r="S55">
            <v>0</v>
          </cell>
          <cell r="T55">
            <v>0</v>
          </cell>
          <cell r="U55">
            <v>335</v>
          </cell>
          <cell r="V55">
            <v>48</v>
          </cell>
          <cell r="W55" t="str">
            <v>Cumple</v>
          </cell>
          <cell r="X55">
            <v>287</v>
          </cell>
          <cell r="Y55">
            <v>50</v>
          </cell>
          <cell r="Z55" t="str">
            <v>BACHILLER</v>
          </cell>
          <cell r="AA55">
            <v>10</v>
          </cell>
          <cell r="AB55">
            <v>60</v>
          </cell>
          <cell r="AC55">
            <v>100</v>
          </cell>
          <cell r="AD55">
            <v>34015</v>
          </cell>
          <cell r="AE55">
            <v>340.53333333333336</v>
          </cell>
          <cell r="AF55">
            <v>46</v>
          </cell>
        </row>
        <row r="56">
          <cell r="F56">
            <v>19454879</v>
          </cell>
          <cell r="G56" t="str">
            <v>480</v>
          </cell>
          <cell r="H56" t="str">
            <v>07</v>
          </cell>
          <cell r="I56" t="str">
            <v>Sobresaliente</v>
          </cell>
          <cell r="J56" t="str">
            <v>No</v>
          </cell>
          <cell r="K56" t="str">
            <v>CUMPLE</v>
          </cell>
          <cell r="L56" t="str">
            <v>BACHILLER</v>
          </cell>
          <cell r="M56">
            <v>0</v>
          </cell>
          <cell r="N56">
            <v>0</v>
          </cell>
          <cell r="O56">
            <v>0</v>
          </cell>
          <cell r="P56">
            <v>0</v>
          </cell>
          <cell r="Q56">
            <v>0</v>
          </cell>
          <cell r="R56">
            <v>0</v>
          </cell>
          <cell r="S56">
            <v>0</v>
          </cell>
          <cell r="T56">
            <v>0</v>
          </cell>
          <cell r="U56">
            <v>454</v>
          </cell>
          <cell r="V56">
            <v>48</v>
          </cell>
          <cell r="W56" t="str">
            <v>Cumple</v>
          </cell>
          <cell r="X56">
            <v>406</v>
          </cell>
          <cell r="Y56">
            <v>50</v>
          </cell>
          <cell r="Z56" t="str">
            <v>BACHILLER</v>
          </cell>
          <cell r="AA56">
            <v>10</v>
          </cell>
          <cell r="AB56">
            <v>60</v>
          </cell>
          <cell r="AC56">
            <v>100</v>
          </cell>
          <cell r="AD56">
            <v>42678</v>
          </cell>
          <cell r="AE56">
            <v>51.766666666666666</v>
          </cell>
          <cell r="AF56">
            <v>47</v>
          </cell>
        </row>
        <row r="57">
          <cell r="F57">
            <v>19373316</v>
          </cell>
          <cell r="G57" t="str">
            <v>480</v>
          </cell>
          <cell r="H57" t="str">
            <v>07</v>
          </cell>
          <cell r="I57" t="str">
            <v>Sobresaliente</v>
          </cell>
          <cell r="J57" t="str">
            <v>No</v>
          </cell>
          <cell r="K57" t="str">
            <v>CUMPLE</v>
          </cell>
          <cell r="L57" t="str">
            <v>Bachiller Académico</v>
          </cell>
          <cell r="M57">
            <v>0</v>
          </cell>
          <cell r="N57">
            <v>0</v>
          </cell>
          <cell r="O57">
            <v>0</v>
          </cell>
          <cell r="P57">
            <v>0</v>
          </cell>
          <cell r="Q57">
            <v>0</v>
          </cell>
          <cell r="R57">
            <v>0</v>
          </cell>
          <cell r="S57">
            <v>0</v>
          </cell>
          <cell r="T57">
            <v>0</v>
          </cell>
          <cell r="U57">
            <v>345</v>
          </cell>
          <cell r="V57">
            <v>48</v>
          </cell>
          <cell r="W57" t="str">
            <v>Cumple</v>
          </cell>
          <cell r="X57">
            <v>297</v>
          </cell>
          <cell r="Y57">
            <v>50</v>
          </cell>
          <cell r="Z57" t="str">
            <v>BACHILLER</v>
          </cell>
          <cell r="AA57">
            <v>10</v>
          </cell>
          <cell r="AB57">
            <v>60</v>
          </cell>
          <cell r="AC57">
            <v>100</v>
          </cell>
          <cell r="AD57">
            <v>43487</v>
          </cell>
          <cell r="AE57">
            <v>24.8</v>
          </cell>
          <cell r="AF57">
            <v>48</v>
          </cell>
        </row>
        <row r="58">
          <cell r="F58">
            <v>79621200</v>
          </cell>
          <cell r="G58" t="str">
            <v>480</v>
          </cell>
          <cell r="H58" t="str">
            <v>07</v>
          </cell>
          <cell r="I58" t="str">
            <v>Sobresaliente</v>
          </cell>
          <cell r="J58" t="str">
            <v>No</v>
          </cell>
          <cell r="K58" t="str">
            <v>CUMPLE</v>
          </cell>
          <cell r="L58" t="str">
            <v>Bachiller Academico</v>
          </cell>
          <cell r="M58">
            <v>0</v>
          </cell>
          <cell r="N58">
            <v>0</v>
          </cell>
          <cell r="O58">
            <v>0</v>
          </cell>
          <cell r="P58">
            <v>0</v>
          </cell>
          <cell r="Q58">
            <v>0</v>
          </cell>
          <cell r="R58">
            <v>0</v>
          </cell>
          <cell r="S58">
            <v>0</v>
          </cell>
          <cell r="T58">
            <v>0</v>
          </cell>
          <cell r="U58">
            <v>150</v>
          </cell>
          <cell r="V58">
            <v>48</v>
          </cell>
          <cell r="W58" t="str">
            <v>Cumple</v>
          </cell>
          <cell r="X58">
            <v>102</v>
          </cell>
          <cell r="Y58">
            <v>35</v>
          </cell>
          <cell r="Z58" t="str">
            <v>BACHILLER</v>
          </cell>
          <cell r="AA58">
            <v>10</v>
          </cell>
          <cell r="AB58">
            <v>45</v>
          </cell>
          <cell r="AC58">
            <v>100</v>
          </cell>
          <cell r="AD58">
            <v>43488</v>
          </cell>
          <cell r="AE58">
            <v>24.766666666666666</v>
          </cell>
          <cell r="AF58">
            <v>49</v>
          </cell>
        </row>
        <row r="59">
          <cell r="F59">
            <v>79524883</v>
          </cell>
          <cell r="G59" t="str">
            <v>480</v>
          </cell>
          <cell r="H59" t="str">
            <v>07</v>
          </cell>
          <cell r="I59" t="str">
            <v>Sobresaliente</v>
          </cell>
          <cell r="J59" t="str">
            <v>No</v>
          </cell>
          <cell r="K59" t="str">
            <v>CUMPLE</v>
          </cell>
          <cell r="L59" t="str">
            <v>bachiller academico</v>
          </cell>
          <cell r="M59">
            <v>0</v>
          </cell>
          <cell r="N59">
            <v>0</v>
          </cell>
          <cell r="O59">
            <v>0</v>
          </cell>
          <cell r="P59">
            <v>0</v>
          </cell>
          <cell r="Q59">
            <v>0</v>
          </cell>
          <cell r="R59">
            <v>0</v>
          </cell>
          <cell r="S59">
            <v>0</v>
          </cell>
          <cell r="T59">
            <v>0</v>
          </cell>
          <cell r="U59">
            <v>152</v>
          </cell>
          <cell r="V59">
            <v>48</v>
          </cell>
          <cell r="W59" t="str">
            <v>Cumple</v>
          </cell>
          <cell r="X59">
            <v>104</v>
          </cell>
          <cell r="Y59">
            <v>35</v>
          </cell>
          <cell r="Z59" t="str">
            <v>BACHILLER</v>
          </cell>
          <cell r="AA59">
            <v>10</v>
          </cell>
          <cell r="AB59">
            <v>45</v>
          </cell>
          <cell r="AC59">
            <v>100</v>
          </cell>
          <cell r="AD59">
            <v>43558</v>
          </cell>
          <cell r="AE59">
            <v>22.433333333333334</v>
          </cell>
          <cell r="AF59">
            <v>50</v>
          </cell>
        </row>
        <row r="60">
          <cell r="F60">
            <v>51882236</v>
          </cell>
          <cell r="G60" t="str">
            <v>407</v>
          </cell>
          <cell r="H60" t="str">
            <v>05</v>
          </cell>
          <cell r="I60" t="str">
            <v>Sobresaliente</v>
          </cell>
          <cell r="J60" t="str">
            <v>No</v>
          </cell>
          <cell r="K60" t="str">
            <v>CUMPLE</v>
          </cell>
          <cell r="L60" t="str">
            <v>Bachiller Comercial Secretariado</v>
          </cell>
          <cell r="M60">
            <v>0</v>
          </cell>
          <cell r="N60">
            <v>0</v>
          </cell>
          <cell r="O60">
            <v>0</v>
          </cell>
          <cell r="P60">
            <v>0</v>
          </cell>
          <cell r="Q60" t="str">
            <v>LICENCIADO EN LENGUAS MODERNAS ESPAÑOL-INGLES</v>
          </cell>
          <cell r="R60" t="str">
            <v>ESPECIALISTA EN GERENCIA DE RECURSOS NATURALES</v>
          </cell>
          <cell r="S60" t="str">
            <v>MAGISTER EN EDUCACION</v>
          </cell>
          <cell r="T60">
            <v>0</v>
          </cell>
          <cell r="U60">
            <v>335</v>
          </cell>
          <cell r="V60">
            <v>48</v>
          </cell>
          <cell r="W60" t="str">
            <v>Cumple</v>
          </cell>
          <cell r="X60">
            <v>287</v>
          </cell>
          <cell r="Y60">
            <v>50</v>
          </cell>
          <cell r="Z60" t="str">
            <v>MAESTRÍA</v>
          </cell>
          <cell r="AA60">
            <v>45</v>
          </cell>
          <cell r="AB60">
            <v>95</v>
          </cell>
          <cell r="AC60">
            <v>100</v>
          </cell>
          <cell r="AD60">
            <v>34015</v>
          </cell>
          <cell r="AE60">
            <v>340.53333333333336</v>
          </cell>
          <cell r="AF60">
            <v>51</v>
          </cell>
        </row>
        <row r="61">
          <cell r="F61">
            <v>51692094</v>
          </cell>
          <cell r="G61" t="str">
            <v>407</v>
          </cell>
          <cell r="H61" t="str">
            <v>05</v>
          </cell>
          <cell r="I61" t="str">
            <v>Sobresaliente</v>
          </cell>
          <cell r="J61" t="str">
            <v>No</v>
          </cell>
          <cell r="K61" t="str">
            <v>CUMPLE</v>
          </cell>
          <cell r="L61" t="str">
            <v>Bachiller Académico</v>
          </cell>
          <cell r="M61">
            <v>0</v>
          </cell>
          <cell r="N61">
            <v>0</v>
          </cell>
          <cell r="O61">
            <v>0</v>
          </cell>
          <cell r="P61">
            <v>0</v>
          </cell>
          <cell r="Q61" t="str">
            <v>CONTADOR PUBLICO CON ENFASIS EN SISTEMAS Y ECONOMIA SOLIDARIA</v>
          </cell>
          <cell r="R61" t="str">
            <v>ESPECIALISTA EN GESTIÓN PÚBLICA</v>
          </cell>
          <cell r="S61">
            <v>0</v>
          </cell>
          <cell r="T61">
            <v>0</v>
          </cell>
          <cell r="U61">
            <v>359</v>
          </cell>
          <cell r="V61">
            <v>48</v>
          </cell>
          <cell r="W61" t="str">
            <v>Cumple</v>
          </cell>
          <cell r="X61">
            <v>311</v>
          </cell>
          <cell r="Y61">
            <v>50</v>
          </cell>
          <cell r="Z61" t="str">
            <v>ESPECIALIZACIÓN PROFESIONAL</v>
          </cell>
          <cell r="AA61">
            <v>40</v>
          </cell>
          <cell r="AB61">
            <v>90</v>
          </cell>
          <cell r="AC61">
            <v>100</v>
          </cell>
          <cell r="AD61">
            <v>34015</v>
          </cell>
          <cell r="AE61">
            <v>340.53333333333336</v>
          </cell>
          <cell r="AF61">
            <v>52</v>
          </cell>
        </row>
        <row r="62">
          <cell r="F62">
            <v>51932037</v>
          </cell>
          <cell r="G62" t="str">
            <v>407</v>
          </cell>
          <cell r="H62" t="str">
            <v>05</v>
          </cell>
          <cell r="I62" t="str">
            <v>Sobresaliente</v>
          </cell>
          <cell r="J62" t="str">
            <v>No</v>
          </cell>
          <cell r="K62" t="str">
            <v>CUMPLE</v>
          </cell>
          <cell r="L62" t="str">
            <v>BACHILLER ACADEMINO</v>
          </cell>
          <cell r="M62">
            <v>0</v>
          </cell>
          <cell r="N62">
            <v>0</v>
          </cell>
          <cell r="O62">
            <v>0</v>
          </cell>
          <cell r="P62">
            <v>0</v>
          </cell>
          <cell r="Q62">
            <v>0</v>
          </cell>
          <cell r="R62" t="str">
            <v>ESPECIALISTA EN AUDITORIA Y CONTROL</v>
          </cell>
          <cell r="S62">
            <v>0</v>
          </cell>
          <cell r="T62">
            <v>0</v>
          </cell>
          <cell r="U62">
            <v>335</v>
          </cell>
          <cell r="V62">
            <v>48</v>
          </cell>
          <cell r="W62" t="str">
            <v>Cumple</v>
          </cell>
          <cell r="X62">
            <v>287</v>
          </cell>
          <cell r="Y62">
            <v>50</v>
          </cell>
          <cell r="Z62" t="str">
            <v>ESPECIALIZACIÓN PROFESIONAL</v>
          </cell>
          <cell r="AA62">
            <v>40</v>
          </cell>
          <cell r="AB62">
            <v>90</v>
          </cell>
          <cell r="AC62">
            <v>100</v>
          </cell>
          <cell r="AD62">
            <v>34015</v>
          </cell>
          <cell r="AE62">
            <v>340.53333333333336</v>
          </cell>
          <cell r="AF62">
            <v>53</v>
          </cell>
        </row>
        <row r="63">
          <cell r="F63">
            <v>80374602</v>
          </cell>
          <cell r="G63" t="str">
            <v>407</v>
          </cell>
          <cell r="H63" t="str">
            <v>05</v>
          </cell>
          <cell r="I63" t="str">
            <v>Sobresaliente</v>
          </cell>
          <cell r="J63" t="str">
            <v>No</v>
          </cell>
          <cell r="K63" t="str">
            <v>CUMPLE</v>
          </cell>
          <cell r="L63" t="str">
            <v xml:space="preserve">BACHILLER QUIMICO INDUSTRIAL </v>
          </cell>
          <cell r="M63">
            <v>0</v>
          </cell>
          <cell r="N63">
            <v>0</v>
          </cell>
          <cell r="O63">
            <v>0</v>
          </cell>
          <cell r="P63">
            <v>0</v>
          </cell>
          <cell r="Q63">
            <v>0</v>
          </cell>
          <cell r="R63" t="str">
            <v>ESPECIALISTA EN GESTIÓN PÚBLICA</v>
          </cell>
          <cell r="S63">
            <v>0</v>
          </cell>
          <cell r="T63">
            <v>0</v>
          </cell>
          <cell r="U63">
            <v>335</v>
          </cell>
          <cell r="V63">
            <v>48</v>
          </cell>
          <cell r="W63" t="str">
            <v>Cumple</v>
          </cell>
          <cell r="X63">
            <v>287</v>
          </cell>
          <cell r="Y63">
            <v>50</v>
          </cell>
          <cell r="Z63" t="str">
            <v>ESPECIALIZACIÓN PROFESIONAL</v>
          </cell>
          <cell r="AA63">
            <v>40</v>
          </cell>
          <cell r="AB63">
            <v>90</v>
          </cell>
          <cell r="AC63">
            <v>100</v>
          </cell>
          <cell r="AD63">
            <v>34015</v>
          </cell>
          <cell r="AE63">
            <v>340.53333333333336</v>
          </cell>
          <cell r="AF63">
            <v>54</v>
          </cell>
        </row>
        <row r="64">
          <cell r="F64">
            <v>51968749</v>
          </cell>
          <cell r="G64" t="str">
            <v>407</v>
          </cell>
          <cell r="H64" t="str">
            <v>05</v>
          </cell>
          <cell r="I64" t="str">
            <v>Sobresaliente</v>
          </cell>
          <cell r="J64" t="str">
            <v>No</v>
          </cell>
          <cell r="K64" t="str">
            <v>CUMPLE</v>
          </cell>
          <cell r="L64" t="str">
            <v>BACHILLER ACADEMICO</v>
          </cell>
          <cell r="M64">
            <v>0</v>
          </cell>
          <cell r="N64">
            <v>0</v>
          </cell>
          <cell r="O64">
            <v>0</v>
          </cell>
          <cell r="P64">
            <v>0</v>
          </cell>
          <cell r="Q64" t="str">
            <v>ABOGADO</v>
          </cell>
          <cell r="R64" t="str">
            <v>ESPECIALISTA EN CIENCIAS ADMINISTRATIVAS Y CONSTITUCIONALES</v>
          </cell>
          <cell r="S64">
            <v>0</v>
          </cell>
          <cell r="T64">
            <v>0</v>
          </cell>
          <cell r="U64">
            <v>346</v>
          </cell>
          <cell r="V64">
            <v>48</v>
          </cell>
          <cell r="W64" t="str">
            <v>Cumple</v>
          </cell>
          <cell r="X64">
            <v>298</v>
          </cell>
          <cell r="Y64">
            <v>50</v>
          </cell>
          <cell r="Z64" t="str">
            <v>ESPECIALIZACIÓN PROFESIONAL</v>
          </cell>
          <cell r="AA64">
            <v>40</v>
          </cell>
          <cell r="AB64">
            <v>90</v>
          </cell>
          <cell r="AC64">
            <v>100</v>
          </cell>
          <cell r="AD64">
            <v>34015</v>
          </cell>
          <cell r="AE64">
            <v>340.53333333333336</v>
          </cell>
          <cell r="AF64">
            <v>55</v>
          </cell>
        </row>
        <row r="65">
          <cell r="F65">
            <v>79484417</v>
          </cell>
          <cell r="G65" t="str">
            <v>407</v>
          </cell>
          <cell r="H65" t="str">
            <v>05</v>
          </cell>
          <cell r="I65" t="str">
            <v>Sobresaliente</v>
          </cell>
          <cell r="J65" t="str">
            <v>No</v>
          </cell>
          <cell r="K65" t="str">
            <v>CUMPLE</v>
          </cell>
          <cell r="L65" t="str">
            <v>BACHILLER ACDEMICO</v>
          </cell>
          <cell r="M65">
            <v>0</v>
          </cell>
          <cell r="N65">
            <v>0</v>
          </cell>
          <cell r="O65">
            <v>0</v>
          </cell>
          <cell r="P65">
            <v>0</v>
          </cell>
          <cell r="Q65" t="str">
            <v>LICENCIADO EN BASICA PRIMARIA</v>
          </cell>
          <cell r="R65" t="str">
            <v>ESPECIALIZACIÓN EN PEDAGOGÍA Y DOCENCIA</v>
          </cell>
          <cell r="S65">
            <v>0</v>
          </cell>
          <cell r="T65">
            <v>0</v>
          </cell>
          <cell r="U65">
            <v>311</v>
          </cell>
          <cell r="V65">
            <v>48</v>
          </cell>
          <cell r="W65" t="str">
            <v>Cumple</v>
          </cell>
          <cell r="X65">
            <v>263</v>
          </cell>
          <cell r="Y65">
            <v>50</v>
          </cell>
          <cell r="Z65" t="str">
            <v>ESPECIALIZACIÓN PROFESIONAL</v>
          </cell>
          <cell r="AA65">
            <v>40</v>
          </cell>
          <cell r="AB65">
            <v>90</v>
          </cell>
          <cell r="AC65">
            <v>100</v>
          </cell>
          <cell r="AD65">
            <v>34015</v>
          </cell>
          <cell r="AE65">
            <v>340.53333333333336</v>
          </cell>
          <cell r="AF65">
            <v>56</v>
          </cell>
        </row>
        <row r="66">
          <cell r="F66">
            <v>52034366</v>
          </cell>
          <cell r="G66" t="str">
            <v>407</v>
          </cell>
          <cell r="H66" t="str">
            <v>05</v>
          </cell>
          <cell r="I66" t="str">
            <v>Sobresaliente</v>
          </cell>
          <cell r="J66" t="str">
            <v>No</v>
          </cell>
          <cell r="K66" t="str">
            <v>CUMPLE</v>
          </cell>
          <cell r="L66" t="str">
            <v>BACHILLER COMERCIAL</v>
          </cell>
          <cell r="M66">
            <v>0</v>
          </cell>
          <cell r="N66">
            <v>0</v>
          </cell>
          <cell r="O66">
            <v>0</v>
          </cell>
          <cell r="P66">
            <v>0</v>
          </cell>
          <cell r="Q66" t="str">
            <v>CONTADOR (A) PUBLICO (A)</v>
          </cell>
          <cell r="R66" t="str">
            <v>ESPECIALISTA EN ALTA GERENCIA FINANCIERA</v>
          </cell>
          <cell r="S66">
            <v>0</v>
          </cell>
          <cell r="T66">
            <v>0</v>
          </cell>
          <cell r="U66">
            <v>334</v>
          </cell>
          <cell r="V66">
            <v>48</v>
          </cell>
          <cell r="W66" t="str">
            <v>Cumple</v>
          </cell>
          <cell r="X66">
            <v>286</v>
          </cell>
          <cell r="Y66">
            <v>50</v>
          </cell>
          <cell r="Z66" t="str">
            <v>ESPECIALIZACIÓN PROFESIONAL</v>
          </cell>
          <cell r="AA66">
            <v>40</v>
          </cell>
          <cell r="AB66">
            <v>90</v>
          </cell>
          <cell r="AC66">
            <v>100</v>
          </cell>
          <cell r="AD66">
            <v>34029</v>
          </cell>
          <cell r="AE66">
            <v>340.06666666666666</v>
          </cell>
          <cell r="AF66">
            <v>57</v>
          </cell>
        </row>
        <row r="67">
          <cell r="F67">
            <v>51881112</v>
          </cell>
          <cell r="G67" t="str">
            <v>407</v>
          </cell>
          <cell r="H67" t="str">
            <v>05</v>
          </cell>
          <cell r="I67" t="str">
            <v>Sobresaliente</v>
          </cell>
          <cell r="J67" t="str">
            <v>No</v>
          </cell>
          <cell r="K67" t="str">
            <v>CUMPLE</v>
          </cell>
          <cell r="L67" t="str">
            <v>BACHILLER ACADEMICO</v>
          </cell>
          <cell r="M67">
            <v>0</v>
          </cell>
          <cell r="N67">
            <v>0</v>
          </cell>
          <cell r="O67">
            <v>0</v>
          </cell>
          <cell r="P67">
            <v>0</v>
          </cell>
          <cell r="Q67" t="str">
            <v>GERONTOLOGO</v>
          </cell>
          <cell r="R67" t="str">
            <v>ESPECIALISTA EN DESARROLLO INTEGRAL DE LA INFANCIA Y LA ADOLESCENCIA</v>
          </cell>
          <cell r="S67">
            <v>0</v>
          </cell>
          <cell r="T67">
            <v>0</v>
          </cell>
          <cell r="U67">
            <v>234</v>
          </cell>
          <cell r="V67">
            <v>48</v>
          </cell>
          <cell r="W67" t="str">
            <v>Cumple</v>
          </cell>
          <cell r="X67">
            <v>186</v>
          </cell>
          <cell r="Y67">
            <v>50</v>
          </cell>
          <cell r="Z67" t="str">
            <v>ESPECIALIZACIÓN PROFESIONAL</v>
          </cell>
          <cell r="AA67">
            <v>40</v>
          </cell>
          <cell r="AB67">
            <v>90</v>
          </cell>
          <cell r="AC67">
            <v>100</v>
          </cell>
          <cell r="AD67">
            <v>41235</v>
          </cell>
          <cell r="AE67">
            <v>99.86666666666666</v>
          </cell>
          <cell r="AF67">
            <v>58</v>
          </cell>
        </row>
        <row r="68">
          <cell r="F68">
            <v>19446969</v>
          </cell>
          <cell r="G68" t="str">
            <v>407</v>
          </cell>
          <cell r="H68" t="str">
            <v>05</v>
          </cell>
          <cell r="I68" t="str">
            <v>Sobresaliente</v>
          </cell>
          <cell r="J68" t="str">
            <v>No</v>
          </cell>
          <cell r="K68" t="str">
            <v>CUMPLE</v>
          </cell>
          <cell r="L68" t="str">
            <v>BACHILLER ACADEMICO</v>
          </cell>
          <cell r="M68">
            <v>0</v>
          </cell>
          <cell r="N68">
            <v>0</v>
          </cell>
          <cell r="O68">
            <v>0</v>
          </cell>
          <cell r="P68">
            <v>0</v>
          </cell>
          <cell r="Q68" t="str">
            <v>ABOGADO</v>
          </cell>
          <cell r="R68" t="str">
            <v>ESPECIALISTA EN DERECHO PUBLICO</v>
          </cell>
          <cell r="S68">
            <v>0</v>
          </cell>
          <cell r="T68">
            <v>0</v>
          </cell>
          <cell r="U68">
            <v>335</v>
          </cell>
          <cell r="V68">
            <v>48</v>
          </cell>
          <cell r="W68" t="str">
            <v>Cumple</v>
          </cell>
          <cell r="X68">
            <v>287</v>
          </cell>
          <cell r="Y68">
            <v>50</v>
          </cell>
          <cell r="Z68" t="str">
            <v>ESPECIALIZACIÓN PROFESIONAL</v>
          </cell>
          <cell r="AA68">
            <v>40</v>
          </cell>
          <cell r="AB68">
            <v>90</v>
          </cell>
          <cell r="AC68">
            <v>100</v>
          </cell>
          <cell r="AD68">
            <v>42014</v>
          </cell>
          <cell r="AE68">
            <v>73.900000000000006</v>
          </cell>
          <cell r="AF68">
            <v>59</v>
          </cell>
        </row>
        <row r="69">
          <cell r="F69">
            <v>19349565</v>
          </cell>
          <cell r="G69" t="str">
            <v>407</v>
          </cell>
          <cell r="H69" t="str">
            <v>05</v>
          </cell>
          <cell r="I69" t="str">
            <v>Sobresaliente</v>
          </cell>
          <cell r="J69" t="str">
            <v>No</v>
          </cell>
          <cell r="K69" t="str">
            <v>CUMPLE</v>
          </cell>
          <cell r="L69" t="str">
            <v>BACHILLER</v>
          </cell>
          <cell r="M69">
            <v>0</v>
          </cell>
          <cell r="N69">
            <v>0</v>
          </cell>
          <cell r="O69">
            <v>0</v>
          </cell>
          <cell r="P69">
            <v>0</v>
          </cell>
          <cell r="Q69" t="str">
            <v>DERECHO</v>
          </cell>
          <cell r="R69" t="str">
            <v>ESPECIALIZACION EN DERECHO PENAL Y CIENCIAS FORENSES</v>
          </cell>
          <cell r="S69">
            <v>0</v>
          </cell>
          <cell r="T69">
            <v>0</v>
          </cell>
          <cell r="U69">
            <v>335</v>
          </cell>
          <cell r="V69">
            <v>48</v>
          </cell>
          <cell r="W69" t="str">
            <v>Cumple</v>
          </cell>
          <cell r="X69">
            <v>287</v>
          </cell>
          <cell r="Y69">
            <v>50</v>
          </cell>
          <cell r="Z69" t="str">
            <v>ESPECIALIZACIÓN PROFESIONAL</v>
          </cell>
          <cell r="AA69">
            <v>40</v>
          </cell>
          <cell r="AB69">
            <v>90</v>
          </cell>
          <cell r="AC69">
            <v>96.04</v>
          </cell>
          <cell r="AD69">
            <v>34015</v>
          </cell>
          <cell r="AE69">
            <v>340.53333333333336</v>
          </cell>
          <cell r="AF69">
            <v>60</v>
          </cell>
        </row>
        <row r="70">
          <cell r="F70">
            <v>51825537</v>
          </cell>
          <cell r="G70" t="str">
            <v>407</v>
          </cell>
          <cell r="H70" t="str">
            <v>05</v>
          </cell>
          <cell r="I70" t="str">
            <v>Sobresaliente</v>
          </cell>
          <cell r="J70" t="str">
            <v>No</v>
          </cell>
          <cell r="K70" t="str">
            <v>CUMPLE</v>
          </cell>
          <cell r="L70" t="str">
            <v xml:space="preserve">Bachiller Académico </v>
          </cell>
          <cell r="M70">
            <v>0</v>
          </cell>
          <cell r="N70">
            <v>0</v>
          </cell>
          <cell r="O70">
            <v>0</v>
          </cell>
          <cell r="P70">
            <v>0</v>
          </cell>
          <cell r="Q70" t="str">
            <v>CONTADOR PUBLICO</v>
          </cell>
          <cell r="R70">
            <v>0</v>
          </cell>
          <cell r="S70">
            <v>0</v>
          </cell>
          <cell r="T70">
            <v>0</v>
          </cell>
          <cell r="U70">
            <v>335</v>
          </cell>
          <cell r="V70">
            <v>48</v>
          </cell>
          <cell r="W70" t="str">
            <v>Cumple</v>
          </cell>
          <cell r="X70">
            <v>287</v>
          </cell>
          <cell r="Y70">
            <v>50</v>
          </cell>
          <cell r="Z70" t="str">
            <v xml:space="preserve">PROFESIONAL </v>
          </cell>
          <cell r="AA70">
            <v>35</v>
          </cell>
          <cell r="AB70">
            <v>85</v>
          </cell>
          <cell r="AC70">
            <v>100</v>
          </cell>
          <cell r="AD70">
            <v>34015</v>
          </cell>
          <cell r="AE70">
            <v>340.53333333333336</v>
          </cell>
          <cell r="AF70">
            <v>61</v>
          </cell>
        </row>
        <row r="71">
          <cell r="F71">
            <v>39709493</v>
          </cell>
          <cell r="G71" t="str">
            <v>407</v>
          </cell>
          <cell r="H71" t="str">
            <v>05</v>
          </cell>
          <cell r="I71" t="str">
            <v>Sobresaliente</v>
          </cell>
          <cell r="J71" t="str">
            <v>No</v>
          </cell>
          <cell r="K71" t="str">
            <v>CUMPLE</v>
          </cell>
          <cell r="L71" t="str">
            <v>BACHILLER ACADEMICO</v>
          </cell>
          <cell r="M71">
            <v>0</v>
          </cell>
          <cell r="N71">
            <v>0</v>
          </cell>
          <cell r="O71">
            <v>0</v>
          </cell>
          <cell r="P71">
            <v>0</v>
          </cell>
          <cell r="Q71" t="str">
            <v>ADMINISTRADOR DE EMPRESAS Y NEGOCIOS INTERNACIONALES</v>
          </cell>
          <cell r="R71">
            <v>0</v>
          </cell>
          <cell r="S71">
            <v>0</v>
          </cell>
          <cell r="T71">
            <v>0</v>
          </cell>
          <cell r="U71">
            <v>447</v>
          </cell>
          <cell r="V71">
            <v>48</v>
          </cell>
          <cell r="W71" t="str">
            <v>Cumple</v>
          </cell>
          <cell r="X71">
            <v>399</v>
          </cell>
          <cell r="Y71">
            <v>50</v>
          </cell>
          <cell r="Z71" t="str">
            <v xml:space="preserve">PROFESIONAL </v>
          </cell>
          <cell r="AA71">
            <v>35</v>
          </cell>
          <cell r="AB71">
            <v>85</v>
          </cell>
          <cell r="AC71">
            <v>100</v>
          </cell>
          <cell r="AD71">
            <v>34015</v>
          </cell>
          <cell r="AE71">
            <v>340.53333333333336</v>
          </cell>
          <cell r="AF71">
            <v>62</v>
          </cell>
        </row>
        <row r="72">
          <cell r="F72">
            <v>52068524</v>
          </cell>
          <cell r="G72" t="str">
            <v>407</v>
          </cell>
          <cell r="H72" t="str">
            <v>05</v>
          </cell>
          <cell r="I72" t="str">
            <v>Sobresaliente</v>
          </cell>
          <cell r="J72" t="str">
            <v>No</v>
          </cell>
          <cell r="K72" t="str">
            <v>CUMPLE</v>
          </cell>
          <cell r="L72" t="str">
            <v>BACHILLER ACADEMICO</v>
          </cell>
          <cell r="M72">
            <v>0</v>
          </cell>
          <cell r="N72">
            <v>0</v>
          </cell>
          <cell r="O72">
            <v>0</v>
          </cell>
          <cell r="P72">
            <v>0</v>
          </cell>
          <cell r="Q72" t="str">
            <v>DERECHO</v>
          </cell>
          <cell r="R72">
            <v>0</v>
          </cell>
          <cell r="S72">
            <v>0</v>
          </cell>
          <cell r="T72">
            <v>0</v>
          </cell>
          <cell r="U72">
            <v>335</v>
          </cell>
          <cell r="V72">
            <v>48</v>
          </cell>
          <cell r="W72" t="str">
            <v>Cumple</v>
          </cell>
          <cell r="X72">
            <v>287</v>
          </cell>
          <cell r="Y72">
            <v>50</v>
          </cell>
          <cell r="Z72" t="str">
            <v xml:space="preserve">PROFESIONAL </v>
          </cell>
          <cell r="AA72">
            <v>35</v>
          </cell>
          <cell r="AB72">
            <v>85</v>
          </cell>
          <cell r="AC72">
            <v>100</v>
          </cell>
          <cell r="AD72">
            <v>34015</v>
          </cell>
          <cell r="AE72">
            <v>340.53333333333336</v>
          </cell>
          <cell r="AF72">
            <v>63</v>
          </cell>
        </row>
        <row r="73">
          <cell r="F73">
            <v>80395343</v>
          </cell>
          <cell r="G73" t="str">
            <v>407</v>
          </cell>
          <cell r="H73" t="str">
            <v>05</v>
          </cell>
          <cell r="I73" t="str">
            <v>Sobresaliente</v>
          </cell>
          <cell r="J73" t="str">
            <v>No</v>
          </cell>
          <cell r="K73" t="str">
            <v>CUMPLE</v>
          </cell>
          <cell r="L73" t="str">
            <v>BACHILLER ACADEMICO</v>
          </cell>
          <cell r="M73">
            <v>0</v>
          </cell>
          <cell r="N73">
            <v>0</v>
          </cell>
          <cell r="O73">
            <v>0</v>
          </cell>
          <cell r="P73">
            <v>0</v>
          </cell>
          <cell r="Q73" t="str">
            <v>ADMINISTRADOR DE EMPRESAS</v>
          </cell>
          <cell r="R73">
            <v>0</v>
          </cell>
          <cell r="S73">
            <v>0</v>
          </cell>
          <cell r="T73">
            <v>0</v>
          </cell>
          <cell r="U73">
            <v>308</v>
          </cell>
          <cell r="V73">
            <v>48</v>
          </cell>
          <cell r="W73" t="str">
            <v>Cumple</v>
          </cell>
          <cell r="X73">
            <v>260</v>
          </cell>
          <cell r="Y73">
            <v>50</v>
          </cell>
          <cell r="Z73" t="str">
            <v xml:space="preserve">PROFESIONAL </v>
          </cell>
          <cell r="AA73">
            <v>35</v>
          </cell>
          <cell r="AB73">
            <v>85</v>
          </cell>
          <cell r="AC73">
            <v>100</v>
          </cell>
          <cell r="AD73">
            <v>34820</v>
          </cell>
          <cell r="AE73">
            <v>313.7</v>
          </cell>
          <cell r="AF73">
            <v>64</v>
          </cell>
        </row>
        <row r="74">
          <cell r="F74">
            <v>35374340</v>
          </cell>
          <cell r="G74" t="str">
            <v>407</v>
          </cell>
          <cell r="H74" t="str">
            <v>05</v>
          </cell>
          <cell r="I74" t="str">
            <v>Sobresaliente</v>
          </cell>
          <cell r="J74" t="str">
            <v>No</v>
          </cell>
          <cell r="K74" t="str">
            <v>CUMPLE</v>
          </cell>
          <cell r="L74" t="str">
            <v>BACHILLER</v>
          </cell>
          <cell r="M74">
            <v>0</v>
          </cell>
          <cell r="N74">
            <v>0</v>
          </cell>
          <cell r="O74">
            <v>0</v>
          </cell>
          <cell r="P74">
            <v>0</v>
          </cell>
          <cell r="Q74" t="str">
            <v>ADMINISTRACION FINANCIERA</v>
          </cell>
          <cell r="R74">
            <v>0</v>
          </cell>
          <cell r="S74">
            <v>0</v>
          </cell>
          <cell r="T74">
            <v>0</v>
          </cell>
          <cell r="U74">
            <v>295</v>
          </cell>
          <cell r="V74">
            <v>48</v>
          </cell>
          <cell r="W74" t="str">
            <v>Cumple</v>
          </cell>
          <cell r="X74">
            <v>247</v>
          </cell>
          <cell r="Y74">
            <v>50</v>
          </cell>
          <cell r="Z74" t="str">
            <v xml:space="preserve">PROFESIONAL </v>
          </cell>
          <cell r="AA74">
            <v>35</v>
          </cell>
          <cell r="AB74">
            <v>85</v>
          </cell>
          <cell r="AC74">
            <v>100</v>
          </cell>
          <cell r="AD74">
            <v>39141</v>
          </cell>
          <cell r="AE74">
            <v>169.66666666666666</v>
          </cell>
          <cell r="AF74">
            <v>65</v>
          </cell>
        </row>
        <row r="75">
          <cell r="F75">
            <v>52855542</v>
          </cell>
          <cell r="G75" t="str">
            <v>407</v>
          </cell>
          <cell r="H75" t="str">
            <v>05</v>
          </cell>
          <cell r="I75" t="str">
            <v>Sobresaliente</v>
          </cell>
          <cell r="J75" t="str">
            <v>No</v>
          </cell>
          <cell r="K75" t="str">
            <v>CUMPLE</v>
          </cell>
          <cell r="L75" t="str">
            <v xml:space="preserve">Bachiller Académico </v>
          </cell>
          <cell r="M75">
            <v>0</v>
          </cell>
          <cell r="N75">
            <v>0</v>
          </cell>
          <cell r="O75">
            <v>0</v>
          </cell>
          <cell r="P75">
            <v>0</v>
          </cell>
          <cell r="Q75" t="str">
            <v>ADMINISTRADOR DE EMPRESAS</v>
          </cell>
          <cell r="R75" t="str">
            <v>ESPECIALISTA EN GESTION PUBLICA</v>
          </cell>
          <cell r="S75">
            <v>0</v>
          </cell>
          <cell r="T75">
            <v>0</v>
          </cell>
          <cell r="U75">
            <v>195</v>
          </cell>
          <cell r="V75">
            <v>48</v>
          </cell>
          <cell r="W75" t="str">
            <v>Cumple</v>
          </cell>
          <cell r="X75">
            <v>147</v>
          </cell>
          <cell r="Y75">
            <v>45</v>
          </cell>
          <cell r="Z75" t="str">
            <v>ESPECIALIZACIÓN PROFESIONAL</v>
          </cell>
          <cell r="AA75">
            <v>40</v>
          </cell>
          <cell r="AB75">
            <v>85</v>
          </cell>
          <cell r="AC75">
            <v>99.48</v>
          </cell>
          <cell r="AD75">
            <v>40665</v>
          </cell>
          <cell r="AE75">
            <v>118.86666666666666</v>
          </cell>
          <cell r="AF75">
            <v>66</v>
          </cell>
        </row>
        <row r="76">
          <cell r="F76">
            <v>19432129</v>
          </cell>
          <cell r="G76" t="str">
            <v>407</v>
          </cell>
          <cell r="H76" t="str">
            <v>05</v>
          </cell>
          <cell r="I76" t="str">
            <v>Sobresaliente</v>
          </cell>
          <cell r="J76" t="str">
            <v>No</v>
          </cell>
          <cell r="K76" t="str">
            <v>CUMPLE</v>
          </cell>
          <cell r="L76" t="str">
            <v>BACHILLER</v>
          </cell>
          <cell r="M76">
            <v>0</v>
          </cell>
          <cell r="N76">
            <v>0</v>
          </cell>
          <cell r="O76">
            <v>0</v>
          </cell>
          <cell r="P76">
            <v>0</v>
          </cell>
          <cell r="Q76" t="str">
            <v>ABOGADO</v>
          </cell>
          <cell r="R76">
            <v>0</v>
          </cell>
          <cell r="S76">
            <v>0</v>
          </cell>
          <cell r="T76">
            <v>0</v>
          </cell>
          <cell r="U76">
            <v>265</v>
          </cell>
          <cell r="V76">
            <v>48</v>
          </cell>
          <cell r="W76" t="str">
            <v>Cumple</v>
          </cell>
          <cell r="X76">
            <v>217</v>
          </cell>
          <cell r="Y76">
            <v>50</v>
          </cell>
          <cell r="Z76" t="str">
            <v xml:space="preserve">PROFESIONAL </v>
          </cell>
          <cell r="AA76">
            <v>35</v>
          </cell>
          <cell r="AB76">
            <v>85</v>
          </cell>
          <cell r="AC76">
            <v>95.79</v>
          </cell>
          <cell r="AD76">
            <v>37396</v>
          </cell>
          <cell r="AE76">
            <v>227.83333333333334</v>
          </cell>
          <cell r="AF76">
            <v>67</v>
          </cell>
        </row>
        <row r="77">
          <cell r="F77">
            <v>52972148</v>
          </cell>
          <cell r="G77" t="str">
            <v>407</v>
          </cell>
          <cell r="H77" t="str">
            <v>05</v>
          </cell>
          <cell r="I77" t="str">
            <v>Sobresaliente</v>
          </cell>
          <cell r="J77" t="str">
            <v>No</v>
          </cell>
          <cell r="K77" t="str">
            <v>CUMPLE</v>
          </cell>
          <cell r="L77" t="str">
            <v>BACHILLER ACADEMICO</v>
          </cell>
          <cell r="M77">
            <v>0</v>
          </cell>
          <cell r="N77">
            <v>0</v>
          </cell>
          <cell r="O77">
            <v>0</v>
          </cell>
          <cell r="P77">
            <v>0</v>
          </cell>
          <cell r="Q77" t="str">
            <v>ADMINISTRADOR DE EMPRESAS</v>
          </cell>
          <cell r="R77">
            <v>0</v>
          </cell>
          <cell r="S77">
            <v>0</v>
          </cell>
          <cell r="T77">
            <v>0</v>
          </cell>
          <cell r="U77">
            <v>185</v>
          </cell>
          <cell r="V77">
            <v>48</v>
          </cell>
          <cell r="W77" t="str">
            <v>Cumple</v>
          </cell>
          <cell r="X77">
            <v>137</v>
          </cell>
          <cell r="Y77">
            <v>45</v>
          </cell>
          <cell r="Z77" t="str">
            <v xml:space="preserve">PROFESIONAL </v>
          </cell>
          <cell r="AA77">
            <v>35</v>
          </cell>
          <cell r="AB77">
            <v>80</v>
          </cell>
          <cell r="AC77">
            <v>98.5</v>
          </cell>
          <cell r="AD77">
            <v>41947</v>
          </cell>
          <cell r="AE77">
            <v>76.13333333333334</v>
          </cell>
          <cell r="AF77">
            <v>68</v>
          </cell>
        </row>
        <row r="78">
          <cell r="F78">
            <v>52850523</v>
          </cell>
          <cell r="G78" t="str">
            <v>407</v>
          </cell>
          <cell r="H78" t="str">
            <v>05</v>
          </cell>
          <cell r="I78" t="str">
            <v>Sobresaliente</v>
          </cell>
          <cell r="J78" t="str">
            <v>No</v>
          </cell>
          <cell r="K78" t="str">
            <v>CUMPLE</v>
          </cell>
          <cell r="L78" t="str">
            <v>bachiller academico</v>
          </cell>
          <cell r="M78">
            <v>0</v>
          </cell>
          <cell r="N78" t="str">
            <v>TECNOLOGO EN CONTABILIDAD Y FINANZAS</v>
          </cell>
          <cell r="O78">
            <v>0</v>
          </cell>
          <cell r="P78">
            <v>0</v>
          </cell>
          <cell r="Q78">
            <v>0</v>
          </cell>
          <cell r="R78">
            <v>0</v>
          </cell>
          <cell r="S78">
            <v>0</v>
          </cell>
          <cell r="T78">
            <v>0</v>
          </cell>
          <cell r="U78">
            <v>237</v>
          </cell>
          <cell r="V78">
            <v>48</v>
          </cell>
          <cell r="W78" t="str">
            <v>Cumple</v>
          </cell>
          <cell r="X78">
            <v>189</v>
          </cell>
          <cell r="Y78">
            <v>50</v>
          </cell>
          <cell r="Z78" t="str">
            <v xml:space="preserve">TECNÓLOGO </v>
          </cell>
          <cell r="AA78">
            <v>25</v>
          </cell>
          <cell r="AB78">
            <v>75</v>
          </cell>
          <cell r="AC78">
            <v>100</v>
          </cell>
          <cell r="AD78">
            <v>37662</v>
          </cell>
          <cell r="AE78">
            <v>218.96666666666667</v>
          </cell>
          <cell r="AF78">
            <v>69</v>
          </cell>
        </row>
        <row r="79">
          <cell r="F79">
            <v>51754305</v>
          </cell>
          <cell r="G79" t="str">
            <v>407</v>
          </cell>
          <cell r="H79" t="str">
            <v>05</v>
          </cell>
          <cell r="I79" t="str">
            <v>Sobresaliente</v>
          </cell>
          <cell r="J79" t="str">
            <v>No</v>
          </cell>
          <cell r="K79" t="str">
            <v>CUMPLE</v>
          </cell>
          <cell r="L79" t="str">
            <v xml:space="preserve">BACHILLER COMERCIAL </v>
          </cell>
          <cell r="M79" t="str">
            <v>Técnico intermedio profesional en ingeniería de sistemas</v>
          </cell>
          <cell r="N79">
            <v>0</v>
          </cell>
          <cell r="O79">
            <v>0</v>
          </cell>
          <cell r="P79">
            <v>0</v>
          </cell>
          <cell r="Q79">
            <v>0</v>
          </cell>
          <cell r="R79">
            <v>0</v>
          </cell>
          <cell r="S79">
            <v>0</v>
          </cell>
          <cell r="T79">
            <v>0</v>
          </cell>
          <cell r="U79">
            <v>380</v>
          </cell>
          <cell r="V79">
            <v>48</v>
          </cell>
          <cell r="W79" t="str">
            <v>Cumple</v>
          </cell>
          <cell r="X79">
            <v>332</v>
          </cell>
          <cell r="Y79">
            <v>50</v>
          </cell>
          <cell r="Z79" t="str">
            <v xml:space="preserve">TÉCNICO </v>
          </cell>
          <cell r="AA79">
            <v>15</v>
          </cell>
          <cell r="AB79">
            <v>65</v>
          </cell>
          <cell r="AC79">
            <v>98.31</v>
          </cell>
          <cell r="AD79">
            <v>34015</v>
          </cell>
          <cell r="AE79">
            <v>340.53333333333336</v>
          </cell>
          <cell r="AF79">
            <v>70</v>
          </cell>
        </row>
        <row r="80">
          <cell r="F80">
            <v>52115168</v>
          </cell>
          <cell r="G80" t="str">
            <v>407</v>
          </cell>
          <cell r="H80" t="str">
            <v>05</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347</v>
          </cell>
          <cell r="V80">
            <v>48</v>
          </cell>
          <cell r="W80" t="str">
            <v>Cumple</v>
          </cell>
          <cell r="X80">
            <v>299</v>
          </cell>
          <cell r="Y80">
            <v>50</v>
          </cell>
          <cell r="Z80" t="str">
            <v>BACHILLER</v>
          </cell>
          <cell r="AA80">
            <v>10</v>
          </cell>
          <cell r="AB80">
            <v>60</v>
          </cell>
          <cell r="AC80">
            <v>100</v>
          </cell>
          <cell r="AD80">
            <v>34015</v>
          </cell>
          <cell r="AE80">
            <v>340.53333333333336</v>
          </cell>
          <cell r="AF80">
            <v>71</v>
          </cell>
        </row>
        <row r="81">
          <cell r="F81">
            <v>39646545</v>
          </cell>
          <cell r="G81" t="str">
            <v>407</v>
          </cell>
          <cell r="H81" t="str">
            <v>05</v>
          </cell>
          <cell r="I81" t="str">
            <v>Sobresaliente</v>
          </cell>
          <cell r="J81" t="str">
            <v>No</v>
          </cell>
          <cell r="K81" t="str">
            <v>CUMPLE</v>
          </cell>
          <cell r="L81" t="str">
            <v xml:space="preserve">BACHILLER ACADEMICO </v>
          </cell>
          <cell r="M81">
            <v>0</v>
          </cell>
          <cell r="N81">
            <v>0</v>
          </cell>
          <cell r="O81">
            <v>0</v>
          </cell>
          <cell r="P81">
            <v>0</v>
          </cell>
          <cell r="Q81">
            <v>0</v>
          </cell>
          <cell r="R81">
            <v>0</v>
          </cell>
          <cell r="S81">
            <v>0</v>
          </cell>
          <cell r="T81">
            <v>0</v>
          </cell>
          <cell r="U81">
            <v>335</v>
          </cell>
          <cell r="V81">
            <v>48</v>
          </cell>
          <cell r="W81" t="str">
            <v>Cumple</v>
          </cell>
          <cell r="X81">
            <v>287</v>
          </cell>
          <cell r="Y81">
            <v>50</v>
          </cell>
          <cell r="Z81" t="str">
            <v>BACHILLER</v>
          </cell>
          <cell r="AA81">
            <v>10</v>
          </cell>
          <cell r="AB81">
            <v>60</v>
          </cell>
          <cell r="AC81">
            <v>100</v>
          </cell>
          <cell r="AD81">
            <v>34015</v>
          </cell>
          <cell r="AE81">
            <v>340.53333333333336</v>
          </cell>
          <cell r="AF81">
            <v>72</v>
          </cell>
        </row>
        <row r="82">
          <cell r="F82">
            <v>52094757</v>
          </cell>
          <cell r="G82" t="str">
            <v>407</v>
          </cell>
          <cell r="H82" t="str">
            <v>05</v>
          </cell>
          <cell r="I82" t="str">
            <v>Sobresaliente</v>
          </cell>
          <cell r="J82" t="str">
            <v>No</v>
          </cell>
          <cell r="K82" t="str">
            <v>CUMPLE</v>
          </cell>
          <cell r="L82" t="str">
            <v>Bachiller</v>
          </cell>
          <cell r="M82">
            <v>0</v>
          </cell>
          <cell r="N82">
            <v>0</v>
          </cell>
          <cell r="O82">
            <v>0</v>
          </cell>
          <cell r="P82">
            <v>0</v>
          </cell>
          <cell r="Q82">
            <v>0</v>
          </cell>
          <cell r="R82">
            <v>0</v>
          </cell>
          <cell r="S82">
            <v>0</v>
          </cell>
          <cell r="T82">
            <v>0</v>
          </cell>
          <cell r="U82">
            <v>371</v>
          </cell>
          <cell r="V82">
            <v>48</v>
          </cell>
          <cell r="W82" t="str">
            <v>Cumple</v>
          </cell>
          <cell r="X82">
            <v>323</v>
          </cell>
          <cell r="Y82">
            <v>50</v>
          </cell>
          <cell r="Z82" t="str">
            <v>BACHILLER</v>
          </cell>
          <cell r="AA82">
            <v>10</v>
          </cell>
          <cell r="AB82">
            <v>60</v>
          </cell>
          <cell r="AC82">
            <v>100</v>
          </cell>
          <cell r="AD82">
            <v>34015</v>
          </cell>
          <cell r="AE82">
            <v>340.53333333333336</v>
          </cell>
          <cell r="AF82">
            <v>73</v>
          </cell>
        </row>
        <row r="83">
          <cell r="F83">
            <v>52316788</v>
          </cell>
          <cell r="G83" t="str">
            <v>407</v>
          </cell>
          <cell r="H83" t="str">
            <v>05</v>
          </cell>
          <cell r="I83" t="str">
            <v>Sobresaliente</v>
          </cell>
          <cell r="J83" t="str">
            <v>No</v>
          </cell>
          <cell r="K83" t="str">
            <v>CUMPLE</v>
          </cell>
          <cell r="L83" t="str">
            <v>BACHILLER COMERCIAL</v>
          </cell>
          <cell r="M83">
            <v>0</v>
          </cell>
          <cell r="N83">
            <v>0</v>
          </cell>
          <cell r="O83">
            <v>0</v>
          </cell>
          <cell r="P83">
            <v>0</v>
          </cell>
          <cell r="Q83">
            <v>0</v>
          </cell>
          <cell r="R83">
            <v>0</v>
          </cell>
          <cell r="S83">
            <v>0</v>
          </cell>
          <cell r="T83">
            <v>0</v>
          </cell>
          <cell r="U83">
            <v>245</v>
          </cell>
          <cell r="V83">
            <v>48</v>
          </cell>
          <cell r="W83" t="str">
            <v>Cumple</v>
          </cell>
          <cell r="X83">
            <v>197</v>
          </cell>
          <cell r="Y83">
            <v>50</v>
          </cell>
          <cell r="Z83" t="str">
            <v>BACHILLER</v>
          </cell>
          <cell r="AA83">
            <v>10</v>
          </cell>
          <cell r="AB83">
            <v>60</v>
          </cell>
          <cell r="AC83">
            <v>100</v>
          </cell>
          <cell r="AD83">
            <v>38569</v>
          </cell>
          <cell r="AE83">
            <v>188.73333333333332</v>
          </cell>
          <cell r="AF83">
            <v>74</v>
          </cell>
        </row>
        <row r="84">
          <cell r="F84">
            <v>52378684</v>
          </cell>
          <cell r="G84" t="str">
            <v>407</v>
          </cell>
          <cell r="H84" t="str">
            <v>05</v>
          </cell>
          <cell r="I84" t="str">
            <v>Sobresaliente</v>
          </cell>
          <cell r="J84" t="str">
            <v>No</v>
          </cell>
          <cell r="K84" t="str">
            <v>CUMPLE</v>
          </cell>
          <cell r="L84" t="str">
            <v>BACHILLER ACADEMICO</v>
          </cell>
          <cell r="M84">
            <v>0</v>
          </cell>
          <cell r="N84">
            <v>0</v>
          </cell>
          <cell r="O84">
            <v>0</v>
          </cell>
          <cell r="P84">
            <v>0</v>
          </cell>
          <cell r="Q84">
            <v>0</v>
          </cell>
          <cell r="R84">
            <v>0</v>
          </cell>
          <cell r="S84">
            <v>0</v>
          </cell>
          <cell r="T84">
            <v>0</v>
          </cell>
          <cell r="U84">
            <v>260</v>
          </cell>
          <cell r="V84">
            <v>48</v>
          </cell>
          <cell r="W84" t="str">
            <v>Cumple</v>
          </cell>
          <cell r="X84">
            <v>212</v>
          </cell>
          <cell r="Y84">
            <v>50</v>
          </cell>
          <cell r="Z84" t="str">
            <v>BACHILLER</v>
          </cell>
          <cell r="AA84">
            <v>10</v>
          </cell>
          <cell r="AB84">
            <v>60</v>
          </cell>
          <cell r="AC84">
            <v>100</v>
          </cell>
          <cell r="AD84">
            <v>39538</v>
          </cell>
          <cell r="AE84">
            <v>156.43333333333334</v>
          </cell>
          <cell r="AF84">
            <v>75</v>
          </cell>
        </row>
        <row r="85">
          <cell r="F85">
            <v>51965832</v>
          </cell>
          <cell r="G85" t="str">
            <v>407</v>
          </cell>
          <cell r="H85" t="str">
            <v>05</v>
          </cell>
          <cell r="I85" t="str">
            <v>Sobresaliente</v>
          </cell>
          <cell r="J85" t="str">
            <v>No</v>
          </cell>
          <cell r="K85" t="str">
            <v>CUMPLE</v>
          </cell>
          <cell r="L85" t="str">
            <v>BACHILLER ACADEMICO</v>
          </cell>
          <cell r="M85" t="str">
            <v>TECNICA PROFESIONAL EN ADMINISTRACION DE EMPRESAS</v>
          </cell>
          <cell r="N85">
            <v>0</v>
          </cell>
          <cell r="O85">
            <v>0</v>
          </cell>
          <cell r="P85">
            <v>0</v>
          </cell>
          <cell r="Q85">
            <v>0</v>
          </cell>
          <cell r="R85">
            <v>0</v>
          </cell>
          <cell r="S85">
            <v>0</v>
          </cell>
          <cell r="T85">
            <v>0</v>
          </cell>
          <cell r="U85">
            <v>199</v>
          </cell>
          <cell r="V85">
            <v>48</v>
          </cell>
          <cell r="W85" t="str">
            <v>Cumple</v>
          </cell>
          <cell r="X85">
            <v>151</v>
          </cell>
          <cell r="Y85">
            <v>45</v>
          </cell>
          <cell r="Z85" t="str">
            <v xml:space="preserve">TÉCNICO </v>
          </cell>
          <cell r="AA85">
            <v>15</v>
          </cell>
          <cell r="AB85">
            <v>60</v>
          </cell>
          <cell r="AC85">
            <v>100</v>
          </cell>
          <cell r="AD85">
            <v>39538</v>
          </cell>
          <cell r="AE85">
            <v>156.43333333333334</v>
          </cell>
          <cell r="AF85">
            <v>76</v>
          </cell>
        </row>
        <row r="86">
          <cell r="F86">
            <v>23620564</v>
          </cell>
          <cell r="G86" t="str">
            <v>407</v>
          </cell>
          <cell r="H86" t="str">
            <v>05</v>
          </cell>
          <cell r="I86" t="str">
            <v>Sobresaliente</v>
          </cell>
          <cell r="J86" t="str">
            <v>No</v>
          </cell>
          <cell r="K86" t="str">
            <v>CUMPLE</v>
          </cell>
          <cell r="L86" t="str">
            <v xml:space="preserve">BACHILLER ACADEMICO </v>
          </cell>
          <cell r="M86">
            <v>0</v>
          </cell>
          <cell r="N86">
            <v>0</v>
          </cell>
          <cell r="O86">
            <v>0</v>
          </cell>
          <cell r="P86">
            <v>0</v>
          </cell>
          <cell r="Q86">
            <v>0</v>
          </cell>
          <cell r="R86">
            <v>0</v>
          </cell>
          <cell r="S86">
            <v>0</v>
          </cell>
          <cell r="T86">
            <v>0</v>
          </cell>
          <cell r="U86">
            <v>335</v>
          </cell>
          <cell r="V86">
            <v>48</v>
          </cell>
          <cell r="W86" t="str">
            <v>Cumple</v>
          </cell>
          <cell r="X86">
            <v>287</v>
          </cell>
          <cell r="Y86">
            <v>50</v>
          </cell>
          <cell r="Z86" t="str">
            <v>BACHILLER</v>
          </cell>
          <cell r="AA86">
            <v>10</v>
          </cell>
          <cell r="AB86">
            <v>60</v>
          </cell>
          <cell r="AC86">
            <v>99.5</v>
          </cell>
          <cell r="AD86">
            <v>34015</v>
          </cell>
          <cell r="AE86">
            <v>340.53333333333336</v>
          </cell>
          <cell r="AF86">
            <v>77</v>
          </cell>
        </row>
        <row r="87">
          <cell r="F87">
            <v>79615328</v>
          </cell>
          <cell r="G87" t="str">
            <v>407</v>
          </cell>
          <cell r="H87" t="str">
            <v>05</v>
          </cell>
          <cell r="I87" t="str">
            <v>Sobresaliente</v>
          </cell>
          <cell r="J87" t="str">
            <v>No</v>
          </cell>
          <cell r="K87" t="str">
            <v>CUMPLE</v>
          </cell>
          <cell r="L87" t="str">
            <v>BACHILLER TECNICO INDUSTRIAL ESPECIALIDAD MECANICA</v>
          </cell>
          <cell r="M87">
            <v>0</v>
          </cell>
          <cell r="N87">
            <v>0</v>
          </cell>
          <cell r="O87">
            <v>0</v>
          </cell>
          <cell r="P87">
            <v>0</v>
          </cell>
          <cell r="Q87">
            <v>0</v>
          </cell>
          <cell r="R87">
            <v>0</v>
          </cell>
          <cell r="S87">
            <v>0</v>
          </cell>
          <cell r="T87">
            <v>0</v>
          </cell>
          <cell r="U87">
            <v>335</v>
          </cell>
          <cell r="V87">
            <v>48</v>
          </cell>
          <cell r="W87" t="str">
            <v>Cumple</v>
          </cell>
          <cell r="X87">
            <v>287</v>
          </cell>
          <cell r="Y87">
            <v>50</v>
          </cell>
          <cell r="Z87" t="str">
            <v>BACHILLER</v>
          </cell>
          <cell r="AA87">
            <v>10</v>
          </cell>
          <cell r="AB87">
            <v>60</v>
          </cell>
          <cell r="AC87">
            <v>99.28</v>
          </cell>
          <cell r="AD87">
            <v>34015</v>
          </cell>
          <cell r="AE87">
            <v>340.53333333333336</v>
          </cell>
          <cell r="AF87">
            <v>78</v>
          </cell>
        </row>
        <row r="88">
          <cell r="F88">
            <v>39728871</v>
          </cell>
          <cell r="G88" t="str">
            <v>407</v>
          </cell>
          <cell r="H88" t="str">
            <v>05</v>
          </cell>
          <cell r="I88" t="str">
            <v>Sobresaliente</v>
          </cell>
          <cell r="J88" t="str">
            <v>No</v>
          </cell>
          <cell r="K88" t="str">
            <v>CUMPLE</v>
          </cell>
          <cell r="L88" t="str">
            <v>BACHILLER ACADEMIGO</v>
          </cell>
          <cell r="M88">
            <v>0</v>
          </cell>
          <cell r="N88">
            <v>0</v>
          </cell>
          <cell r="O88">
            <v>0</v>
          </cell>
          <cell r="P88">
            <v>0</v>
          </cell>
          <cell r="Q88">
            <v>0</v>
          </cell>
          <cell r="R88">
            <v>0</v>
          </cell>
          <cell r="S88">
            <v>0</v>
          </cell>
          <cell r="T88">
            <v>0</v>
          </cell>
          <cell r="U88">
            <v>360</v>
          </cell>
          <cell r="V88">
            <v>48</v>
          </cell>
          <cell r="W88" t="str">
            <v>Cumple</v>
          </cell>
          <cell r="X88">
            <v>312</v>
          </cell>
          <cell r="Y88">
            <v>50</v>
          </cell>
          <cell r="Z88" t="str">
            <v>BACHILLER</v>
          </cell>
          <cell r="AA88">
            <v>10</v>
          </cell>
          <cell r="AB88">
            <v>60</v>
          </cell>
          <cell r="AC88">
            <v>99.27</v>
          </cell>
          <cell r="AD88">
            <v>34015</v>
          </cell>
          <cell r="AE88">
            <v>340.53333333333336</v>
          </cell>
          <cell r="AF88">
            <v>79</v>
          </cell>
        </row>
        <row r="89">
          <cell r="F89">
            <v>51895603</v>
          </cell>
          <cell r="G89" t="str">
            <v>407</v>
          </cell>
          <cell r="H89" t="str">
            <v>05</v>
          </cell>
          <cell r="I89" t="str">
            <v>Sobresaliente</v>
          </cell>
          <cell r="J89" t="str">
            <v>No</v>
          </cell>
          <cell r="K89" t="str">
            <v>CUMPLE</v>
          </cell>
          <cell r="L89" t="str">
            <v>BACHILLER ACADEMICO</v>
          </cell>
          <cell r="M89">
            <v>0</v>
          </cell>
          <cell r="N89">
            <v>0</v>
          </cell>
          <cell r="O89">
            <v>0</v>
          </cell>
          <cell r="P89">
            <v>0</v>
          </cell>
          <cell r="Q89">
            <v>0</v>
          </cell>
          <cell r="R89">
            <v>0</v>
          </cell>
          <cell r="S89">
            <v>0</v>
          </cell>
          <cell r="T89">
            <v>0</v>
          </cell>
          <cell r="U89">
            <v>292</v>
          </cell>
          <cell r="V89">
            <v>48</v>
          </cell>
          <cell r="W89" t="str">
            <v>Cumple</v>
          </cell>
          <cell r="X89">
            <v>244</v>
          </cell>
          <cell r="Y89">
            <v>50</v>
          </cell>
          <cell r="Z89" t="str">
            <v>BACHILLER</v>
          </cell>
          <cell r="AA89">
            <v>10</v>
          </cell>
          <cell r="AB89">
            <v>60</v>
          </cell>
          <cell r="AC89">
            <v>97.54</v>
          </cell>
          <cell r="AD89">
            <v>41002</v>
          </cell>
          <cell r="AE89">
            <v>107.63333333333334</v>
          </cell>
          <cell r="AF89">
            <v>80</v>
          </cell>
        </row>
        <row r="90">
          <cell r="F90">
            <v>79287541</v>
          </cell>
          <cell r="G90" t="str">
            <v>407</v>
          </cell>
          <cell r="H90" t="str">
            <v>05</v>
          </cell>
          <cell r="I90" t="str">
            <v>Sobresaliente</v>
          </cell>
          <cell r="J90" t="str">
            <v>No</v>
          </cell>
          <cell r="K90" t="str">
            <v>CUMPLE</v>
          </cell>
          <cell r="L90" t="str">
            <v>BACHILLER ACADEMICO</v>
          </cell>
          <cell r="M90">
            <v>0</v>
          </cell>
          <cell r="N90">
            <v>0</v>
          </cell>
          <cell r="O90">
            <v>0</v>
          </cell>
          <cell r="P90">
            <v>0</v>
          </cell>
          <cell r="Q90">
            <v>0</v>
          </cell>
          <cell r="R90">
            <v>0</v>
          </cell>
          <cell r="S90">
            <v>0</v>
          </cell>
          <cell r="T90">
            <v>0</v>
          </cell>
          <cell r="U90">
            <v>335</v>
          </cell>
          <cell r="V90">
            <v>48</v>
          </cell>
          <cell r="W90" t="str">
            <v>Cumple</v>
          </cell>
          <cell r="X90">
            <v>287</v>
          </cell>
          <cell r="Y90">
            <v>50</v>
          </cell>
          <cell r="Z90" t="str">
            <v>BACHILLER</v>
          </cell>
          <cell r="AA90">
            <v>10</v>
          </cell>
          <cell r="AB90">
            <v>60</v>
          </cell>
          <cell r="AC90">
            <v>97</v>
          </cell>
          <cell r="AD90">
            <v>34015</v>
          </cell>
          <cell r="AE90">
            <v>340.53333333333336</v>
          </cell>
          <cell r="AF90">
            <v>81</v>
          </cell>
        </row>
        <row r="91">
          <cell r="F91">
            <v>52559446</v>
          </cell>
          <cell r="G91" t="str">
            <v>407</v>
          </cell>
          <cell r="H91" t="str">
            <v>05</v>
          </cell>
          <cell r="I91" t="str">
            <v>Sobresaliente</v>
          </cell>
          <cell r="J91" t="str">
            <v>No</v>
          </cell>
          <cell r="K91" t="str">
            <v>CUMPLE</v>
          </cell>
          <cell r="L91" t="str">
            <v xml:space="preserve">BACHILLER COMERCIAL </v>
          </cell>
          <cell r="M91">
            <v>0</v>
          </cell>
          <cell r="N91">
            <v>0</v>
          </cell>
          <cell r="O91">
            <v>0</v>
          </cell>
          <cell r="P91">
            <v>0</v>
          </cell>
          <cell r="Q91">
            <v>0</v>
          </cell>
          <cell r="R91">
            <v>0</v>
          </cell>
          <cell r="S91">
            <v>0</v>
          </cell>
          <cell r="T91">
            <v>0</v>
          </cell>
          <cell r="U91">
            <v>335</v>
          </cell>
          <cell r="V91">
            <v>48</v>
          </cell>
          <cell r="W91" t="str">
            <v>Cumple</v>
          </cell>
          <cell r="X91">
            <v>287</v>
          </cell>
          <cell r="Y91">
            <v>50</v>
          </cell>
          <cell r="Z91" t="str">
            <v>BACHILLER</v>
          </cell>
          <cell r="AA91">
            <v>10</v>
          </cell>
          <cell r="AB91">
            <v>60</v>
          </cell>
          <cell r="AC91">
            <v>92.3</v>
          </cell>
          <cell r="AD91">
            <v>34015</v>
          </cell>
          <cell r="AE91">
            <v>340.53333333333336</v>
          </cell>
          <cell r="AF91">
            <v>82</v>
          </cell>
        </row>
        <row r="92">
          <cell r="F92">
            <v>52184022</v>
          </cell>
          <cell r="G92" t="str">
            <v>407</v>
          </cell>
          <cell r="H92" t="str">
            <v>05</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224</v>
          </cell>
          <cell r="V92">
            <v>48</v>
          </cell>
          <cell r="W92" t="str">
            <v>Cumple</v>
          </cell>
          <cell r="X92">
            <v>176</v>
          </cell>
          <cell r="Y92">
            <v>45</v>
          </cell>
          <cell r="Z92" t="str">
            <v>BACHILLER</v>
          </cell>
          <cell r="AA92">
            <v>10</v>
          </cell>
          <cell r="AB92">
            <v>55</v>
          </cell>
          <cell r="AC92">
            <v>100</v>
          </cell>
          <cell r="AD92">
            <v>37404</v>
          </cell>
          <cell r="AE92">
            <v>227.56666666666666</v>
          </cell>
          <cell r="AF92">
            <v>83</v>
          </cell>
        </row>
        <row r="93">
          <cell r="F93">
            <v>39646205</v>
          </cell>
          <cell r="G93" t="str">
            <v>407</v>
          </cell>
          <cell r="H93" t="str">
            <v>05</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102</v>
          </cell>
          <cell r="V93">
            <v>48</v>
          </cell>
          <cell r="W93" t="str">
            <v>Cumple</v>
          </cell>
          <cell r="X93">
            <v>54</v>
          </cell>
          <cell r="Y93">
            <v>25</v>
          </cell>
          <cell r="Z93" t="str">
            <v>BACHILLER</v>
          </cell>
          <cell r="AA93">
            <v>10</v>
          </cell>
          <cell r="AB93">
            <v>35</v>
          </cell>
          <cell r="AC93">
            <v>99.77</v>
          </cell>
          <cell r="AD93">
            <v>41093</v>
          </cell>
          <cell r="AE93">
            <v>104.6</v>
          </cell>
          <cell r="AF93">
            <v>84</v>
          </cell>
        </row>
        <row r="94">
          <cell r="F94">
            <v>20552566</v>
          </cell>
          <cell r="G94" t="str">
            <v>407</v>
          </cell>
          <cell r="H94" t="str">
            <v>05</v>
          </cell>
          <cell r="I94" t="str">
            <v>Sobresaliente</v>
          </cell>
          <cell r="J94" t="str">
            <v>No</v>
          </cell>
          <cell r="K94" t="str">
            <v>CUMPLE</v>
          </cell>
          <cell r="L94" t="str">
            <v>BACHILLER ACADEMICO</v>
          </cell>
          <cell r="M94">
            <v>0</v>
          </cell>
          <cell r="N94">
            <v>0</v>
          </cell>
          <cell r="O94">
            <v>0</v>
          </cell>
          <cell r="P94">
            <v>0</v>
          </cell>
          <cell r="Q94">
            <v>0</v>
          </cell>
          <cell r="R94">
            <v>0</v>
          </cell>
          <cell r="S94">
            <v>0</v>
          </cell>
          <cell r="T94">
            <v>0</v>
          </cell>
          <cell r="U94">
            <v>101</v>
          </cell>
          <cell r="V94">
            <v>48</v>
          </cell>
          <cell r="W94" t="str">
            <v>Cumple</v>
          </cell>
          <cell r="X94">
            <v>53</v>
          </cell>
          <cell r="Y94">
            <v>25</v>
          </cell>
          <cell r="Z94" t="str">
            <v>BACHILLER</v>
          </cell>
          <cell r="AA94">
            <v>10</v>
          </cell>
          <cell r="AB94">
            <v>35</v>
          </cell>
          <cell r="AC94">
            <v>99.5</v>
          </cell>
          <cell r="AD94">
            <v>41964</v>
          </cell>
          <cell r="AE94">
            <v>75.566666666666663</v>
          </cell>
          <cell r="AF94">
            <v>85</v>
          </cell>
        </row>
        <row r="95">
          <cell r="F95">
            <v>1022942026</v>
          </cell>
          <cell r="G95" t="str">
            <v>407</v>
          </cell>
          <cell r="H95" t="str">
            <v>05</v>
          </cell>
          <cell r="I95" t="str">
            <v>Sobresaliente</v>
          </cell>
          <cell r="J95" t="str">
            <v>No</v>
          </cell>
          <cell r="K95" t="str">
            <v>CUMPLE</v>
          </cell>
          <cell r="L95" t="str">
            <v>BACHILLER ACADEMICO</v>
          </cell>
          <cell r="M95">
            <v>0</v>
          </cell>
          <cell r="N95">
            <v>0</v>
          </cell>
          <cell r="O95">
            <v>0</v>
          </cell>
          <cell r="P95">
            <v>0</v>
          </cell>
          <cell r="Q95" t="str">
            <v>ADMINISTRACIÓN DE NEGOCIOS INTERNACIONALES</v>
          </cell>
          <cell r="R95">
            <v>0</v>
          </cell>
          <cell r="S95">
            <v>0</v>
          </cell>
          <cell r="T95">
            <v>0</v>
          </cell>
          <cell r="U95">
            <v>139</v>
          </cell>
          <cell r="V95">
            <v>48</v>
          </cell>
          <cell r="W95" t="str">
            <v>Cumple</v>
          </cell>
          <cell r="X95">
            <v>91</v>
          </cell>
          <cell r="Y95">
            <v>35</v>
          </cell>
          <cell r="Z95" t="str">
            <v xml:space="preserve">PROFESIONAL </v>
          </cell>
          <cell r="AA95">
            <v>35</v>
          </cell>
          <cell r="AB95">
            <v>70</v>
          </cell>
          <cell r="AC95">
            <v>100</v>
          </cell>
          <cell r="AD95">
            <v>42158</v>
          </cell>
          <cell r="AE95">
            <v>69.099999999999994</v>
          </cell>
          <cell r="AF95">
            <v>86</v>
          </cell>
        </row>
        <row r="96">
          <cell r="F96">
            <v>51954079</v>
          </cell>
          <cell r="G96" t="str">
            <v>407</v>
          </cell>
          <cell r="H96" t="str">
            <v>05</v>
          </cell>
          <cell r="I96" t="str">
            <v>Sobresaliente</v>
          </cell>
          <cell r="J96" t="str">
            <v>No</v>
          </cell>
          <cell r="K96" t="str">
            <v>CUMPLE</v>
          </cell>
          <cell r="L96" t="str">
            <v>Bachiller Comercial</v>
          </cell>
          <cell r="M96">
            <v>0</v>
          </cell>
          <cell r="N96">
            <v>0</v>
          </cell>
          <cell r="O96">
            <v>0</v>
          </cell>
          <cell r="P96">
            <v>0</v>
          </cell>
          <cell r="Q96" t="str">
            <v>ZOOTECNISTA</v>
          </cell>
          <cell r="R96">
            <v>0</v>
          </cell>
          <cell r="S96">
            <v>0</v>
          </cell>
          <cell r="T96">
            <v>0</v>
          </cell>
          <cell r="U96">
            <v>110</v>
          </cell>
          <cell r="V96">
            <v>48</v>
          </cell>
          <cell r="W96" t="str">
            <v>Cumple</v>
          </cell>
          <cell r="X96">
            <v>62</v>
          </cell>
          <cell r="Y96">
            <v>30</v>
          </cell>
          <cell r="Z96" t="str">
            <v xml:space="preserve">PROFESIONAL </v>
          </cell>
          <cell r="AA96">
            <v>35</v>
          </cell>
          <cell r="AB96">
            <v>65</v>
          </cell>
          <cell r="AC96">
            <v>100</v>
          </cell>
          <cell r="AD96">
            <v>43635</v>
          </cell>
          <cell r="AE96">
            <v>19.866666666666667</v>
          </cell>
          <cell r="AF96">
            <v>87</v>
          </cell>
        </row>
        <row r="97">
          <cell r="F97">
            <v>79496330</v>
          </cell>
          <cell r="G97" t="str">
            <v>407</v>
          </cell>
          <cell r="H97" t="str">
            <v>05</v>
          </cell>
          <cell r="I97" t="str">
            <v>Sobresaliente</v>
          </cell>
          <cell r="J97" t="str">
            <v>No</v>
          </cell>
          <cell r="K97" t="str">
            <v>CUMPLE</v>
          </cell>
          <cell r="L97" t="str">
            <v>Bachiller Académico</v>
          </cell>
          <cell r="M97">
            <v>0</v>
          </cell>
          <cell r="N97">
            <v>0</v>
          </cell>
          <cell r="O97">
            <v>0</v>
          </cell>
          <cell r="P97">
            <v>0</v>
          </cell>
          <cell r="Q97">
            <v>0</v>
          </cell>
          <cell r="R97">
            <v>0</v>
          </cell>
          <cell r="S97">
            <v>0</v>
          </cell>
          <cell r="T97">
            <v>0</v>
          </cell>
          <cell r="U97">
            <v>300</v>
          </cell>
          <cell r="V97">
            <v>48</v>
          </cell>
          <cell r="W97" t="str">
            <v>Cumple</v>
          </cell>
          <cell r="X97">
            <v>252</v>
          </cell>
          <cell r="Y97">
            <v>50</v>
          </cell>
          <cell r="Z97" t="str">
            <v>BACHILLER</v>
          </cell>
          <cell r="AA97">
            <v>10</v>
          </cell>
          <cell r="AB97">
            <v>60</v>
          </cell>
          <cell r="AC97" t="str">
            <v>99.87</v>
          </cell>
          <cell r="AD97">
            <v>43434</v>
          </cell>
          <cell r="AE97">
            <v>26.566666666666666</v>
          </cell>
          <cell r="AF97">
            <v>88</v>
          </cell>
        </row>
        <row r="98">
          <cell r="F98">
            <v>1102831769</v>
          </cell>
          <cell r="G98" t="str">
            <v>407</v>
          </cell>
          <cell r="H98" t="str">
            <v>05</v>
          </cell>
          <cell r="I98" t="str">
            <v>Sobresaliente</v>
          </cell>
          <cell r="J98" t="str">
            <v>No</v>
          </cell>
          <cell r="K98" t="str">
            <v>CUMPLE</v>
          </cell>
          <cell r="L98" t="str">
            <v>Bachiller Academico</v>
          </cell>
          <cell r="M98" t="str">
            <v>TECNICO PROFESIONAL EN ADMINISTRACION DE SERVICIOS DE SALUD</v>
          </cell>
          <cell r="N98">
            <v>0</v>
          </cell>
          <cell r="O98">
            <v>0</v>
          </cell>
          <cell r="P98">
            <v>0</v>
          </cell>
          <cell r="Q98" t="str">
            <v>ADMINISTRADOR PUBLICO</v>
          </cell>
          <cell r="R98">
            <v>0</v>
          </cell>
          <cell r="S98">
            <v>0</v>
          </cell>
          <cell r="T98">
            <v>0</v>
          </cell>
          <cell r="U98">
            <v>99</v>
          </cell>
          <cell r="V98">
            <v>48</v>
          </cell>
          <cell r="W98" t="str">
            <v>Cumple</v>
          </cell>
          <cell r="X98">
            <v>51</v>
          </cell>
          <cell r="Y98">
            <v>25</v>
          </cell>
          <cell r="Z98" t="str">
            <v xml:space="preserve">PROFESIONAL </v>
          </cell>
          <cell r="AA98">
            <v>35</v>
          </cell>
          <cell r="AB98">
            <v>60</v>
          </cell>
          <cell r="AC98">
            <v>100</v>
          </cell>
          <cell r="AD98">
            <v>43427</v>
          </cell>
          <cell r="AE98">
            <v>26.8</v>
          </cell>
          <cell r="AF98">
            <v>89</v>
          </cell>
        </row>
        <row r="99">
          <cell r="F99">
            <v>52532205</v>
          </cell>
          <cell r="G99" t="str">
            <v>407</v>
          </cell>
          <cell r="H99" t="str">
            <v>05</v>
          </cell>
          <cell r="I99" t="str">
            <v>Sobresaliente</v>
          </cell>
          <cell r="J99" t="str">
            <v>No</v>
          </cell>
          <cell r="K99" t="str">
            <v>CUMPLE</v>
          </cell>
          <cell r="L99" t="str">
            <v>Bachiller académico</v>
          </cell>
          <cell r="M99" t="str">
            <v>TÉCNICA PROFESIONAL EN PRODUCCIÓN DE PIEZAS MULTIMEDIA</v>
          </cell>
          <cell r="N99" t="str">
            <v>TECNOLOGIA EN COORDINACION DEL PROCESO PARA DISEÑO DE MEDIOS IMPRESOS</v>
          </cell>
          <cell r="O99">
            <v>0</v>
          </cell>
          <cell r="P99">
            <v>0</v>
          </cell>
          <cell r="Q99">
            <v>0</v>
          </cell>
          <cell r="R99">
            <v>0</v>
          </cell>
          <cell r="S99">
            <v>0</v>
          </cell>
          <cell r="T99">
            <v>0</v>
          </cell>
          <cell r="U99">
            <v>136</v>
          </cell>
          <cell r="V99">
            <v>48</v>
          </cell>
          <cell r="W99" t="str">
            <v>Cumple</v>
          </cell>
          <cell r="X99">
            <v>88</v>
          </cell>
          <cell r="Y99">
            <v>35</v>
          </cell>
          <cell r="Z99" t="str">
            <v xml:space="preserve">TECNÓLOGO </v>
          </cell>
          <cell r="AA99">
            <v>25</v>
          </cell>
          <cell r="AB99">
            <v>60</v>
          </cell>
          <cell r="AC99">
            <v>100</v>
          </cell>
          <cell r="AD99">
            <v>43434</v>
          </cell>
          <cell r="AE99">
            <v>26.566666666666666</v>
          </cell>
          <cell r="AF99">
            <v>90</v>
          </cell>
        </row>
        <row r="100">
          <cell r="F100">
            <v>4207840</v>
          </cell>
          <cell r="G100" t="str">
            <v>407</v>
          </cell>
          <cell r="H100" t="str">
            <v>05</v>
          </cell>
          <cell r="I100" t="str">
            <v>Sobresaliente</v>
          </cell>
          <cell r="J100" t="str">
            <v>No</v>
          </cell>
          <cell r="K100" t="str">
            <v>CUMPLE</v>
          </cell>
          <cell r="L100" t="str">
            <v>DIBUJANTE TÉCNICO</v>
          </cell>
          <cell r="M100">
            <v>0</v>
          </cell>
          <cell r="N100" t="str">
            <v>TECNOLOGO EN TOPOGRAFIA</v>
          </cell>
          <cell r="O100">
            <v>0</v>
          </cell>
          <cell r="P100">
            <v>0</v>
          </cell>
          <cell r="Q100">
            <v>0</v>
          </cell>
          <cell r="R100">
            <v>0</v>
          </cell>
          <cell r="S100">
            <v>0</v>
          </cell>
          <cell r="T100">
            <v>0</v>
          </cell>
          <cell r="U100">
            <v>147</v>
          </cell>
          <cell r="V100">
            <v>48</v>
          </cell>
          <cell r="W100" t="str">
            <v>Cumple</v>
          </cell>
          <cell r="X100">
            <v>99</v>
          </cell>
          <cell r="Y100">
            <v>35</v>
          </cell>
          <cell r="Z100" t="str">
            <v xml:space="preserve">TECNÓLOGO </v>
          </cell>
          <cell r="AA100">
            <v>25</v>
          </cell>
          <cell r="AB100">
            <v>60</v>
          </cell>
          <cell r="AC100">
            <v>99.5</v>
          </cell>
          <cell r="AD100">
            <v>43440</v>
          </cell>
          <cell r="AE100">
            <v>26.366666666666667</v>
          </cell>
          <cell r="AF100">
            <v>91</v>
          </cell>
        </row>
        <row r="101">
          <cell r="F101">
            <v>23996102</v>
          </cell>
          <cell r="G101" t="str">
            <v>407</v>
          </cell>
          <cell r="H101" t="str">
            <v>05</v>
          </cell>
          <cell r="I101" t="str">
            <v>Sobresaliente</v>
          </cell>
          <cell r="J101" t="str">
            <v>No</v>
          </cell>
          <cell r="K101" t="str">
            <v>CUMPLE</v>
          </cell>
          <cell r="L101" t="str">
            <v>Bachiller Académico</v>
          </cell>
          <cell r="M101">
            <v>0</v>
          </cell>
          <cell r="N101" t="str">
            <v>TECNOLOGO EN RELACIONES INDUSTRIALES Y CONTABLES</v>
          </cell>
          <cell r="O101">
            <v>0</v>
          </cell>
          <cell r="P101">
            <v>0</v>
          </cell>
          <cell r="Q101">
            <v>0</v>
          </cell>
          <cell r="R101">
            <v>0</v>
          </cell>
          <cell r="S101">
            <v>0</v>
          </cell>
          <cell r="T101">
            <v>0</v>
          </cell>
          <cell r="U101">
            <v>144</v>
          </cell>
          <cell r="V101">
            <v>48</v>
          </cell>
          <cell r="W101" t="str">
            <v>Cumple</v>
          </cell>
          <cell r="X101">
            <v>96</v>
          </cell>
          <cell r="Y101">
            <v>35</v>
          </cell>
          <cell r="Z101" t="str">
            <v xml:space="preserve">TECNÓLOGO </v>
          </cell>
          <cell r="AA101">
            <v>25</v>
          </cell>
          <cell r="AB101">
            <v>60</v>
          </cell>
          <cell r="AC101">
            <v>94.8</v>
          </cell>
          <cell r="AD101">
            <v>43487</v>
          </cell>
          <cell r="AE101">
            <v>24.8</v>
          </cell>
          <cell r="AF101">
            <v>92</v>
          </cell>
        </row>
        <row r="102">
          <cell r="F102">
            <v>1026283154</v>
          </cell>
          <cell r="G102" t="str">
            <v>407</v>
          </cell>
          <cell r="H102" t="str">
            <v>05</v>
          </cell>
          <cell r="I102" t="str">
            <v>Sobresaliente</v>
          </cell>
          <cell r="J102" t="str">
            <v>No</v>
          </cell>
          <cell r="K102" t="str">
            <v>CUMPLE</v>
          </cell>
          <cell r="L102" t="str">
            <v>BACHILLER ACADEMICO</v>
          </cell>
          <cell r="M102">
            <v>0</v>
          </cell>
          <cell r="N102" t="str">
            <v>TECNOLOGO EN GESTION BANCARIA Y DE ENTIDADES FINANCIERAS</v>
          </cell>
          <cell r="O102">
            <v>0</v>
          </cell>
          <cell r="P102">
            <v>0</v>
          </cell>
          <cell r="Q102" t="str">
            <v>ADMINISTRADOR DE EMPRESAS</v>
          </cell>
          <cell r="R102">
            <v>0</v>
          </cell>
          <cell r="S102">
            <v>0</v>
          </cell>
          <cell r="T102">
            <v>0</v>
          </cell>
          <cell r="U102">
            <v>73</v>
          </cell>
          <cell r="V102">
            <v>48</v>
          </cell>
          <cell r="W102" t="str">
            <v>Cumple</v>
          </cell>
          <cell r="X102">
            <v>25</v>
          </cell>
          <cell r="Y102">
            <v>20</v>
          </cell>
          <cell r="Z102" t="str">
            <v xml:space="preserve">PROFESIONAL </v>
          </cell>
          <cell r="AA102">
            <v>35</v>
          </cell>
          <cell r="AB102">
            <v>55</v>
          </cell>
          <cell r="AC102">
            <v>100</v>
          </cell>
          <cell r="AD102">
            <v>43434</v>
          </cell>
          <cell r="AE102">
            <v>26.566666666666666</v>
          </cell>
          <cell r="AF102">
            <v>93</v>
          </cell>
        </row>
        <row r="103">
          <cell r="F103">
            <v>1024545962</v>
          </cell>
          <cell r="G103" t="str">
            <v>407</v>
          </cell>
          <cell r="H103" t="str">
            <v>05</v>
          </cell>
          <cell r="I103" t="str">
            <v>Sobresaliente</v>
          </cell>
          <cell r="J103" t="str">
            <v>No</v>
          </cell>
          <cell r="K103" t="str">
            <v>CUMPLE</v>
          </cell>
          <cell r="L103" t="str">
            <v xml:space="preserve">BACHILLER ACADÉMICO </v>
          </cell>
          <cell r="M103">
            <v>0</v>
          </cell>
          <cell r="N103">
            <v>0</v>
          </cell>
          <cell r="O103">
            <v>0</v>
          </cell>
          <cell r="P103">
            <v>0</v>
          </cell>
          <cell r="Q103" t="str">
            <v>ADMINISTRADOR PUBLICO</v>
          </cell>
          <cell r="R103">
            <v>0</v>
          </cell>
          <cell r="S103">
            <v>0</v>
          </cell>
          <cell r="T103">
            <v>0</v>
          </cell>
          <cell r="U103">
            <v>63</v>
          </cell>
          <cell r="V103">
            <v>48</v>
          </cell>
          <cell r="W103" t="str">
            <v>Cumple</v>
          </cell>
          <cell r="X103">
            <v>15</v>
          </cell>
          <cell r="Y103">
            <v>20</v>
          </cell>
          <cell r="Z103" t="str">
            <v xml:space="preserve">PROFESIONAL </v>
          </cell>
          <cell r="AA103">
            <v>35</v>
          </cell>
          <cell r="AB103">
            <v>55</v>
          </cell>
          <cell r="AC103">
            <v>100</v>
          </cell>
          <cell r="AD103">
            <v>43434</v>
          </cell>
          <cell r="AE103">
            <v>26.566666666666666</v>
          </cell>
          <cell r="AF103">
            <v>94</v>
          </cell>
        </row>
        <row r="104">
          <cell r="F104">
            <v>79692791</v>
          </cell>
          <cell r="G104" t="str">
            <v>407</v>
          </cell>
          <cell r="H104" t="str">
            <v>05</v>
          </cell>
          <cell r="I104" t="str">
            <v>Sobresaliente</v>
          </cell>
          <cell r="J104" t="str">
            <v>No</v>
          </cell>
          <cell r="K104" t="str">
            <v>CUMPLE</v>
          </cell>
          <cell r="L104" t="str">
            <v>BACHILLER ACADEMICO</v>
          </cell>
          <cell r="M104">
            <v>0</v>
          </cell>
          <cell r="N104">
            <v>0</v>
          </cell>
          <cell r="O104">
            <v>0</v>
          </cell>
          <cell r="P104">
            <v>0</v>
          </cell>
          <cell r="Q104" t="str">
            <v>ECONOMISTA</v>
          </cell>
          <cell r="R104">
            <v>0</v>
          </cell>
          <cell r="S104">
            <v>0</v>
          </cell>
          <cell r="T104">
            <v>0</v>
          </cell>
          <cell r="U104">
            <v>74</v>
          </cell>
          <cell r="V104">
            <v>48</v>
          </cell>
          <cell r="W104" t="str">
            <v>Cumple</v>
          </cell>
          <cell r="X104">
            <v>26</v>
          </cell>
          <cell r="Y104">
            <v>20</v>
          </cell>
          <cell r="Z104" t="str">
            <v xml:space="preserve">PROFESIONAL </v>
          </cell>
          <cell r="AA104">
            <v>35</v>
          </cell>
          <cell r="AB104">
            <v>55</v>
          </cell>
          <cell r="AC104">
            <v>100</v>
          </cell>
          <cell r="AD104">
            <v>43440</v>
          </cell>
          <cell r="AE104">
            <v>26.366666666666667</v>
          </cell>
          <cell r="AF104">
            <v>95</v>
          </cell>
        </row>
        <row r="105">
          <cell r="F105">
            <v>80808229</v>
          </cell>
          <cell r="G105" t="str">
            <v>407</v>
          </cell>
          <cell r="H105" t="str">
            <v>05</v>
          </cell>
          <cell r="I105" t="str">
            <v>Sobresaliente</v>
          </cell>
          <cell r="J105" t="str">
            <v>No</v>
          </cell>
          <cell r="K105" t="str">
            <v>CUMPLE</v>
          </cell>
          <cell r="L105" t="str">
            <v>Bachiller en Ciencias</v>
          </cell>
          <cell r="M105">
            <v>0</v>
          </cell>
          <cell r="N105">
            <v>0</v>
          </cell>
          <cell r="O105">
            <v>0</v>
          </cell>
          <cell r="P105">
            <v>0</v>
          </cell>
          <cell r="Q105">
            <v>0</v>
          </cell>
          <cell r="R105">
            <v>0</v>
          </cell>
          <cell r="S105">
            <v>0</v>
          </cell>
          <cell r="T105">
            <v>0</v>
          </cell>
          <cell r="U105">
            <v>182</v>
          </cell>
          <cell r="V105">
            <v>48</v>
          </cell>
          <cell r="W105" t="str">
            <v>Cumple</v>
          </cell>
          <cell r="X105">
            <v>134</v>
          </cell>
          <cell r="Y105">
            <v>45</v>
          </cell>
          <cell r="Z105" t="str">
            <v>BACHILLER</v>
          </cell>
          <cell r="AA105">
            <v>10</v>
          </cell>
          <cell r="AB105">
            <v>55</v>
          </cell>
          <cell r="AC105">
            <v>100</v>
          </cell>
          <cell r="AD105">
            <v>43441</v>
          </cell>
          <cell r="AE105">
            <v>26.333333333333332</v>
          </cell>
          <cell r="AF105">
            <v>96</v>
          </cell>
        </row>
        <row r="106">
          <cell r="F106">
            <v>79943630</v>
          </cell>
          <cell r="G106" t="str">
            <v>407</v>
          </cell>
          <cell r="H106" t="str">
            <v>05</v>
          </cell>
          <cell r="I106" t="str">
            <v>Sobresaliente</v>
          </cell>
          <cell r="J106" t="str">
            <v>No</v>
          </cell>
          <cell r="K106" t="str">
            <v>CUMPLE</v>
          </cell>
          <cell r="L106" t="str">
            <v>Bachiller Académico con Orientación Militar.</v>
          </cell>
          <cell r="M106">
            <v>0</v>
          </cell>
          <cell r="N106">
            <v>0</v>
          </cell>
          <cell r="O106">
            <v>0</v>
          </cell>
          <cell r="P106">
            <v>0</v>
          </cell>
          <cell r="Q106" t="str">
            <v>LICENCIATURA EN EDUCACION BASICA CON ENFASIS EN EDUCACION FISICA, RECREACION Y DEPORTES</v>
          </cell>
          <cell r="R106">
            <v>0</v>
          </cell>
          <cell r="S106">
            <v>0</v>
          </cell>
          <cell r="T106">
            <v>0</v>
          </cell>
          <cell r="U106">
            <v>84</v>
          </cell>
          <cell r="V106">
            <v>48</v>
          </cell>
          <cell r="W106" t="str">
            <v>Cumple</v>
          </cell>
          <cell r="X106">
            <v>36</v>
          </cell>
          <cell r="Y106">
            <v>20</v>
          </cell>
          <cell r="Z106" t="str">
            <v xml:space="preserve">PROFESIONAL </v>
          </cell>
          <cell r="AA106">
            <v>35</v>
          </cell>
          <cell r="AB106">
            <v>55</v>
          </cell>
          <cell r="AC106">
            <v>100</v>
          </cell>
          <cell r="AD106">
            <v>43642</v>
          </cell>
          <cell r="AE106">
            <v>19.633333333333333</v>
          </cell>
          <cell r="AF106">
            <v>97</v>
          </cell>
        </row>
        <row r="107">
          <cell r="F107">
            <v>80472560</v>
          </cell>
          <cell r="G107" t="str">
            <v>407</v>
          </cell>
          <cell r="H107" t="str">
            <v>05</v>
          </cell>
          <cell r="I107" t="str">
            <v>Sobresaliente</v>
          </cell>
          <cell r="J107" t="str">
            <v>No</v>
          </cell>
          <cell r="K107" t="str">
            <v>CUMPLE</v>
          </cell>
          <cell r="L107" t="str">
            <v>BACHILLER</v>
          </cell>
          <cell r="M107">
            <v>0</v>
          </cell>
          <cell r="N107">
            <v>0</v>
          </cell>
          <cell r="O107">
            <v>0</v>
          </cell>
          <cell r="P107">
            <v>0</v>
          </cell>
          <cell r="Q107">
            <v>0</v>
          </cell>
          <cell r="R107">
            <v>0</v>
          </cell>
          <cell r="S107">
            <v>0</v>
          </cell>
          <cell r="T107">
            <v>0</v>
          </cell>
          <cell r="U107">
            <v>221</v>
          </cell>
          <cell r="V107">
            <v>48</v>
          </cell>
          <cell r="W107" t="str">
            <v>Cumple</v>
          </cell>
          <cell r="X107">
            <v>173</v>
          </cell>
          <cell r="Y107">
            <v>45</v>
          </cell>
          <cell r="Z107" t="str">
            <v>BACHILLER</v>
          </cell>
          <cell r="AA107">
            <v>10</v>
          </cell>
          <cell r="AB107">
            <v>55</v>
          </cell>
          <cell r="AC107">
            <v>99</v>
          </cell>
          <cell r="AD107">
            <v>42158</v>
          </cell>
          <cell r="AE107">
            <v>69.099999999999994</v>
          </cell>
          <cell r="AF107">
            <v>98</v>
          </cell>
        </row>
        <row r="108">
          <cell r="F108">
            <v>65557792</v>
          </cell>
          <cell r="G108" t="str">
            <v>407</v>
          </cell>
          <cell r="H108" t="str">
            <v>05</v>
          </cell>
          <cell r="I108" t="str">
            <v>Sobresaliente</v>
          </cell>
          <cell r="J108" t="str">
            <v>No</v>
          </cell>
          <cell r="K108" t="str">
            <v>CUMPLE</v>
          </cell>
          <cell r="L108" t="str">
            <v>BACHILLER COMERCIAL</v>
          </cell>
          <cell r="M108">
            <v>0</v>
          </cell>
          <cell r="N108">
            <v>0</v>
          </cell>
          <cell r="O108">
            <v>0</v>
          </cell>
          <cell r="P108">
            <v>0</v>
          </cell>
          <cell r="Q108">
            <v>0</v>
          </cell>
          <cell r="R108">
            <v>0</v>
          </cell>
          <cell r="S108">
            <v>0</v>
          </cell>
          <cell r="T108">
            <v>0</v>
          </cell>
          <cell r="U108">
            <v>143</v>
          </cell>
          <cell r="V108">
            <v>48</v>
          </cell>
          <cell r="W108" t="str">
            <v>Cumple</v>
          </cell>
          <cell r="X108">
            <v>95</v>
          </cell>
          <cell r="Y108">
            <v>35</v>
          </cell>
          <cell r="Z108" t="str">
            <v>BACHILLER</v>
          </cell>
          <cell r="AA108">
            <v>10</v>
          </cell>
          <cell r="AB108">
            <v>45</v>
          </cell>
          <cell r="AC108">
            <v>100</v>
          </cell>
          <cell r="AD108">
            <v>43502</v>
          </cell>
          <cell r="AE108">
            <v>24.3</v>
          </cell>
          <cell r="AF108">
            <v>99</v>
          </cell>
        </row>
        <row r="109">
          <cell r="F109">
            <v>52849358</v>
          </cell>
          <cell r="G109" t="str">
            <v>407</v>
          </cell>
          <cell r="H109" t="str">
            <v>05</v>
          </cell>
          <cell r="I109" t="str">
            <v>Sobresaliente</v>
          </cell>
          <cell r="J109" t="str">
            <v>No</v>
          </cell>
          <cell r="K109" t="str">
            <v>CUMPLE</v>
          </cell>
          <cell r="L109" t="str">
            <v>BACHILLER ACADÉMICO</v>
          </cell>
          <cell r="M109">
            <v>0</v>
          </cell>
          <cell r="N109" t="str">
            <v>TECNOLOGO EN GESTIÓN DOCUMENTAL</v>
          </cell>
          <cell r="O109">
            <v>0</v>
          </cell>
          <cell r="P109">
            <v>0</v>
          </cell>
          <cell r="Q109">
            <v>0</v>
          </cell>
          <cell r="R109">
            <v>0</v>
          </cell>
          <cell r="S109">
            <v>0</v>
          </cell>
          <cell r="T109">
            <v>0</v>
          </cell>
          <cell r="U109">
            <v>80</v>
          </cell>
          <cell r="V109">
            <v>48</v>
          </cell>
          <cell r="W109" t="str">
            <v>Cumple</v>
          </cell>
          <cell r="X109">
            <v>32</v>
          </cell>
          <cell r="Y109">
            <v>20</v>
          </cell>
          <cell r="Z109" t="str">
            <v xml:space="preserve">TECNÓLOGO </v>
          </cell>
          <cell r="AA109">
            <v>25</v>
          </cell>
          <cell r="AB109">
            <v>45</v>
          </cell>
          <cell r="AC109">
            <v>99.5</v>
          </cell>
          <cell r="AD109">
            <v>43432</v>
          </cell>
          <cell r="AE109">
            <v>26.633333333333333</v>
          </cell>
          <cell r="AF109">
            <v>100</v>
          </cell>
        </row>
        <row r="110">
          <cell r="F110">
            <v>1023864240</v>
          </cell>
          <cell r="G110" t="str">
            <v>407</v>
          </cell>
          <cell r="H110" t="str">
            <v>05</v>
          </cell>
          <cell r="I110" t="str">
            <v>Sobresaliente</v>
          </cell>
          <cell r="J110" t="str">
            <v>No</v>
          </cell>
          <cell r="K110" t="str">
            <v>CUMPLE</v>
          </cell>
          <cell r="L110" t="str">
            <v xml:space="preserve">BACHILLER TECNOLÓGICO MODALIDAD COMERCIAL </v>
          </cell>
          <cell r="M110">
            <v>0</v>
          </cell>
          <cell r="N110">
            <v>0</v>
          </cell>
          <cell r="O110">
            <v>0</v>
          </cell>
          <cell r="P110">
            <v>0</v>
          </cell>
          <cell r="Q110">
            <v>0</v>
          </cell>
          <cell r="R110">
            <v>0</v>
          </cell>
          <cell r="S110">
            <v>0</v>
          </cell>
          <cell r="T110">
            <v>0</v>
          </cell>
          <cell r="U110">
            <v>141</v>
          </cell>
          <cell r="V110">
            <v>48</v>
          </cell>
          <cell r="W110" t="str">
            <v>Cumple</v>
          </cell>
          <cell r="X110">
            <v>93</v>
          </cell>
          <cell r="Y110">
            <v>35</v>
          </cell>
          <cell r="Z110" t="str">
            <v>BACHILLER</v>
          </cell>
          <cell r="AA110">
            <v>10</v>
          </cell>
          <cell r="AB110">
            <v>45</v>
          </cell>
          <cell r="AC110">
            <v>99</v>
          </cell>
          <cell r="AD110">
            <v>43437</v>
          </cell>
          <cell r="AE110">
            <v>26.466666666666665</v>
          </cell>
          <cell r="AF110">
            <v>101</v>
          </cell>
        </row>
        <row r="111">
          <cell r="F111">
            <v>1024500706</v>
          </cell>
          <cell r="G111" t="str">
            <v>407</v>
          </cell>
          <cell r="H111" t="str">
            <v>05</v>
          </cell>
          <cell r="I111" t="str">
            <v>Sobresaliente</v>
          </cell>
          <cell r="J111" t="str">
            <v>No</v>
          </cell>
          <cell r="K111" t="str">
            <v>CUMPLE</v>
          </cell>
          <cell r="L111" t="str">
            <v>Bachiller Academico</v>
          </cell>
          <cell r="M111">
            <v>0</v>
          </cell>
          <cell r="N111" t="str">
            <v>TECNÓLOGO EN GESTIÓN ADMINISTRATIVA</v>
          </cell>
          <cell r="O111">
            <v>0</v>
          </cell>
          <cell r="P111">
            <v>0</v>
          </cell>
          <cell r="Q111">
            <v>0</v>
          </cell>
          <cell r="R111">
            <v>0</v>
          </cell>
          <cell r="S111">
            <v>0</v>
          </cell>
          <cell r="T111">
            <v>0</v>
          </cell>
          <cell r="U111">
            <v>73</v>
          </cell>
          <cell r="V111">
            <v>48</v>
          </cell>
          <cell r="W111" t="str">
            <v>Cumple</v>
          </cell>
          <cell r="X111">
            <v>25</v>
          </cell>
          <cell r="Y111">
            <v>20</v>
          </cell>
          <cell r="Z111" t="str">
            <v xml:space="preserve">TECNÓLOGO </v>
          </cell>
          <cell r="AA111">
            <v>25</v>
          </cell>
          <cell r="AB111">
            <v>45</v>
          </cell>
          <cell r="AC111">
            <v>94.37</v>
          </cell>
          <cell r="AD111">
            <v>43493</v>
          </cell>
          <cell r="AE111">
            <v>24.6</v>
          </cell>
          <cell r="AF111">
            <v>102</v>
          </cell>
        </row>
        <row r="112">
          <cell r="F112">
            <v>1106363322</v>
          </cell>
          <cell r="G112" t="str">
            <v>407</v>
          </cell>
          <cell r="H112" t="str">
            <v>05</v>
          </cell>
          <cell r="I112" t="str">
            <v>Sobresaliente</v>
          </cell>
          <cell r="J112" t="str">
            <v>No</v>
          </cell>
          <cell r="K112" t="str">
            <v>CUMPLE</v>
          </cell>
          <cell r="L112" t="str">
            <v>BACHILLER TECNICO COMERCIAL</v>
          </cell>
          <cell r="M112">
            <v>0</v>
          </cell>
          <cell r="N112">
            <v>0</v>
          </cell>
          <cell r="O112">
            <v>0</v>
          </cell>
          <cell r="P112">
            <v>0</v>
          </cell>
          <cell r="Q112">
            <v>0</v>
          </cell>
          <cell r="R112">
            <v>0</v>
          </cell>
          <cell r="S112">
            <v>0</v>
          </cell>
          <cell r="T112">
            <v>0</v>
          </cell>
          <cell r="U112">
            <v>130</v>
          </cell>
          <cell r="V112">
            <v>48</v>
          </cell>
          <cell r="W112" t="str">
            <v>Cumple</v>
          </cell>
          <cell r="X112">
            <v>82</v>
          </cell>
          <cell r="Y112">
            <v>30</v>
          </cell>
          <cell r="Z112" t="str">
            <v>BACHILLER</v>
          </cell>
          <cell r="AA112">
            <v>10</v>
          </cell>
          <cell r="AB112">
            <v>40</v>
          </cell>
          <cell r="AC112">
            <v>100</v>
          </cell>
          <cell r="AD112">
            <v>42556</v>
          </cell>
          <cell r="AE112">
            <v>55.833333333333336</v>
          </cell>
          <cell r="AF112">
            <v>103</v>
          </cell>
        </row>
        <row r="113">
          <cell r="F113">
            <v>53140102</v>
          </cell>
          <cell r="G113" t="str">
            <v>407</v>
          </cell>
          <cell r="H113" t="str">
            <v>05</v>
          </cell>
          <cell r="I113" t="str">
            <v>Sobresaliente</v>
          </cell>
          <cell r="J113" t="str">
            <v>No</v>
          </cell>
          <cell r="K113" t="str">
            <v>CUMPLE</v>
          </cell>
          <cell r="L113" t="str">
            <v xml:space="preserve">Bachiller con énfaisis en tecnología </v>
          </cell>
          <cell r="M113">
            <v>0</v>
          </cell>
          <cell r="N113" t="str">
            <v>TECNÓLOGO INDUSTRIAL</v>
          </cell>
          <cell r="O113">
            <v>0</v>
          </cell>
          <cell r="P113">
            <v>0</v>
          </cell>
          <cell r="Q113" t="str">
            <v>INGENIERO DE PRODUCCION</v>
          </cell>
          <cell r="R113">
            <v>0</v>
          </cell>
          <cell r="S113">
            <v>0</v>
          </cell>
          <cell r="T113">
            <v>0</v>
          </cell>
          <cell r="U113">
            <v>49</v>
          </cell>
          <cell r="V113">
            <v>48</v>
          </cell>
          <cell r="W113" t="str">
            <v>Cumple</v>
          </cell>
          <cell r="X113">
            <v>1</v>
          </cell>
          <cell r="Y113">
            <v>0</v>
          </cell>
          <cell r="Z113" t="str">
            <v xml:space="preserve">PROFESIONAL </v>
          </cell>
          <cell r="AA113">
            <v>35</v>
          </cell>
          <cell r="AB113">
            <v>35</v>
          </cell>
          <cell r="AC113">
            <v>100</v>
          </cell>
          <cell r="AD113">
            <v>43434</v>
          </cell>
          <cell r="AE113">
            <v>26.566666666666666</v>
          </cell>
          <cell r="AF113">
            <v>104</v>
          </cell>
        </row>
        <row r="114">
          <cell r="F114">
            <v>1016070510</v>
          </cell>
          <cell r="G114" t="str">
            <v>407</v>
          </cell>
          <cell r="H114" t="str">
            <v>05</v>
          </cell>
          <cell r="I114" t="str">
            <v>Sobresaliente</v>
          </cell>
          <cell r="J114" t="str">
            <v>No</v>
          </cell>
          <cell r="K114" t="str">
            <v>CUMPLE</v>
          </cell>
          <cell r="L114" t="str">
            <v xml:space="preserve">Bachiller Académico </v>
          </cell>
          <cell r="M114">
            <v>0</v>
          </cell>
          <cell r="N114">
            <v>0</v>
          </cell>
          <cell r="O114">
            <v>0</v>
          </cell>
          <cell r="P114">
            <v>0</v>
          </cell>
          <cell r="Q114">
            <v>0</v>
          </cell>
          <cell r="R114">
            <v>0</v>
          </cell>
          <cell r="S114">
            <v>0</v>
          </cell>
          <cell r="T114">
            <v>0</v>
          </cell>
          <cell r="U114">
            <v>86</v>
          </cell>
          <cell r="V114">
            <v>48</v>
          </cell>
          <cell r="W114" t="str">
            <v>Cumple</v>
          </cell>
          <cell r="X114">
            <v>38</v>
          </cell>
          <cell r="Y114">
            <v>25</v>
          </cell>
          <cell r="Z114" t="str">
            <v>BACHILLER</v>
          </cell>
          <cell r="AA114">
            <v>10</v>
          </cell>
          <cell r="AB114">
            <v>35</v>
          </cell>
          <cell r="AC114">
            <v>100</v>
          </cell>
          <cell r="AD114">
            <v>43437</v>
          </cell>
          <cell r="AE114">
            <v>26.466666666666665</v>
          </cell>
          <cell r="AF114">
            <v>105</v>
          </cell>
        </row>
        <row r="115">
          <cell r="F115">
            <v>1032410787</v>
          </cell>
          <cell r="G115" t="str">
            <v>407</v>
          </cell>
          <cell r="H115" t="str">
            <v>05</v>
          </cell>
          <cell r="I115" t="str">
            <v>Sobresaliente</v>
          </cell>
          <cell r="J115" t="str">
            <v>No</v>
          </cell>
          <cell r="K115" t="str">
            <v>CUMPLE</v>
          </cell>
          <cell r="L115" t="str">
            <v>BACHILLER ACADEMICO</v>
          </cell>
          <cell r="M115">
            <v>0</v>
          </cell>
          <cell r="N115">
            <v>0</v>
          </cell>
          <cell r="O115">
            <v>0</v>
          </cell>
          <cell r="P115">
            <v>0</v>
          </cell>
          <cell r="Q115">
            <v>0</v>
          </cell>
          <cell r="R115">
            <v>0</v>
          </cell>
          <cell r="S115">
            <v>0</v>
          </cell>
          <cell r="T115">
            <v>0</v>
          </cell>
          <cell r="U115">
            <v>100</v>
          </cell>
          <cell r="V115">
            <v>48</v>
          </cell>
          <cell r="W115" t="str">
            <v>Cumple</v>
          </cell>
          <cell r="X115">
            <v>52</v>
          </cell>
          <cell r="Y115">
            <v>25</v>
          </cell>
          <cell r="Z115" t="str">
            <v>BACHILLER</v>
          </cell>
          <cell r="AA115">
            <v>10</v>
          </cell>
          <cell r="AB115">
            <v>35</v>
          </cell>
          <cell r="AC115">
            <v>99</v>
          </cell>
          <cell r="AD115">
            <v>41163</v>
          </cell>
          <cell r="AE115">
            <v>102.26666666666667</v>
          </cell>
          <cell r="AF115">
            <v>106</v>
          </cell>
        </row>
        <row r="116">
          <cell r="F116">
            <v>53114090</v>
          </cell>
          <cell r="G116" t="str">
            <v>407</v>
          </cell>
          <cell r="H116" t="str">
            <v>05</v>
          </cell>
          <cell r="I116" t="str">
            <v>Sobresaliente</v>
          </cell>
          <cell r="J116" t="str">
            <v>No</v>
          </cell>
          <cell r="K116" t="str">
            <v>CUMPLE</v>
          </cell>
          <cell r="L116" t="str">
            <v>BACHILLER TECNICO COMERCIAL</v>
          </cell>
          <cell r="M116">
            <v>0</v>
          </cell>
          <cell r="N116">
            <v>0</v>
          </cell>
          <cell r="O116">
            <v>0</v>
          </cell>
          <cell r="P116">
            <v>0</v>
          </cell>
          <cell r="Q116" t="str">
            <v>PUBLICISTA</v>
          </cell>
          <cell r="R116">
            <v>0</v>
          </cell>
          <cell r="S116">
            <v>0</v>
          </cell>
          <cell r="T116">
            <v>0</v>
          </cell>
          <cell r="U116">
            <v>42</v>
          </cell>
          <cell r="V116">
            <v>48</v>
          </cell>
          <cell r="W116" t="str">
            <v>Cumple</v>
          </cell>
          <cell r="X116">
            <v>0</v>
          </cell>
          <cell r="Y116">
            <v>0</v>
          </cell>
          <cell r="Z116" t="str">
            <v xml:space="preserve">PROFESIONAL </v>
          </cell>
          <cell r="AA116">
            <v>35</v>
          </cell>
          <cell r="AB116">
            <v>35</v>
          </cell>
          <cell r="AC116">
            <v>97</v>
          </cell>
          <cell r="AD116">
            <v>43432</v>
          </cell>
          <cell r="AE116">
            <v>26.633333333333333</v>
          </cell>
          <cell r="AF116">
            <v>107</v>
          </cell>
        </row>
        <row r="117">
          <cell r="F117">
            <v>63398598</v>
          </cell>
          <cell r="G117" t="str">
            <v>407</v>
          </cell>
          <cell r="H117" t="str">
            <v>05</v>
          </cell>
          <cell r="I117" t="str">
            <v>Sobresaliente</v>
          </cell>
          <cell r="J117" t="str">
            <v>No</v>
          </cell>
          <cell r="K117" t="str">
            <v>CUMPLE</v>
          </cell>
          <cell r="L117" t="str">
            <v xml:space="preserve">BACHILLER CON PROFUNDIZACIÓN  EN EDUCACIÓN </v>
          </cell>
          <cell r="M117">
            <v>0</v>
          </cell>
          <cell r="N117">
            <v>0</v>
          </cell>
          <cell r="O117">
            <v>0</v>
          </cell>
          <cell r="P117">
            <v>0</v>
          </cell>
          <cell r="Q117" t="str">
            <v>ADMINISTRADOR DE EMPRESAS</v>
          </cell>
          <cell r="R117">
            <v>0</v>
          </cell>
          <cell r="S117">
            <v>0</v>
          </cell>
          <cell r="T117">
            <v>0</v>
          </cell>
          <cell r="U117">
            <v>19</v>
          </cell>
          <cell r="V117">
            <v>48</v>
          </cell>
          <cell r="W117" t="str">
            <v>Cumple</v>
          </cell>
          <cell r="X117">
            <v>0</v>
          </cell>
          <cell r="Y117">
            <v>0</v>
          </cell>
          <cell r="Z117" t="str">
            <v xml:space="preserve">PROFESIONAL </v>
          </cell>
          <cell r="AA117">
            <v>35</v>
          </cell>
          <cell r="AB117">
            <v>35</v>
          </cell>
          <cell r="AC117">
            <v>91.35</v>
          </cell>
          <cell r="AD117">
            <v>43500</v>
          </cell>
          <cell r="AE117">
            <v>24.366666666666667</v>
          </cell>
          <cell r="AF117">
            <v>108</v>
          </cell>
        </row>
        <row r="118">
          <cell r="F118">
            <v>80765932</v>
          </cell>
          <cell r="G118" t="str">
            <v>407</v>
          </cell>
          <cell r="H118" t="str">
            <v>05</v>
          </cell>
          <cell r="I118" t="str">
            <v>Sobresaliente</v>
          </cell>
          <cell r="J118" t="str">
            <v>No</v>
          </cell>
          <cell r="K118" t="str">
            <v>CUMPLE</v>
          </cell>
          <cell r="L118" t="str">
            <v>Bachiller Académico</v>
          </cell>
          <cell r="M118">
            <v>0</v>
          </cell>
          <cell r="N118">
            <v>0</v>
          </cell>
          <cell r="O118">
            <v>0</v>
          </cell>
          <cell r="P118">
            <v>0</v>
          </cell>
          <cell r="Q118">
            <v>0</v>
          </cell>
          <cell r="R118">
            <v>0</v>
          </cell>
          <cell r="S118">
            <v>0</v>
          </cell>
          <cell r="T118">
            <v>0</v>
          </cell>
          <cell r="U118">
            <v>62</v>
          </cell>
          <cell r="V118">
            <v>48</v>
          </cell>
          <cell r="W118" t="str">
            <v>Cumple</v>
          </cell>
          <cell r="X118">
            <v>14</v>
          </cell>
          <cell r="Y118">
            <v>20</v>
          </cell>
          <cell r="Z118" t="str">
            <v>BACHILLER</v>
          </cell>
          <cell r="AA118">
            <v>10</v>
          </cell>
          <cell r="AB118">
            <v>30</v>
          </cell>
          <cell r="AC118">
            <v>100</v>
          </cell>
          <cell r="AD118">
            <v>43444</v>
          </cell>
          <cell r="AE118">
            <v>26.233333333333334</v>
          </cell>
          <cell r="AF118">
            <v>109</v>
          </cell>
        </row>
        <row r="119">
          <cell r="F119">
            <v>1033679152</v>
          </cell>
          <cell r="G119" t="str">
            <v>407</v>
          </cell>
          <cell r="H119" t="str">
            <v>05</v>
          </cell>
          <cell r="I119" t="str">
            <v>Sobresaliente</v>
          </cell>
          <cell r="J119" t="str">
            <v>No</v>
          </cell>
          <cell r="K119" t="str">
            <v>CUMPLE</v>
          </cell>
          <cell r="L119" t="str">
            <v>Bachiller Académico</v>
          </cell>
          <cell r="M119">
            <v>0</v>
          </cell>
          <cell r="N119">
            <v>0</v>
          </cell>
          <cell r="O119">
            <v>0</v>
          </cell>
          <cell r="P119">
            <v>0</v>
          </cell>
          <cell r="Q119">
            <v>0</v>
          </cell>
          <cell r="R119">
            <v>0</v>
          </cell>
          <cell r="S119">
            <v>0</v>
          </cell>
          <cell r="T119">
            <v>0</v>
          </cell>
          <cell r="U119">
            <v>84</v>
          </cell>
          <cell r="V119">
            <v>48</v>
          </cell>
          <cell r="W119" t="str">
            <v>Cumple</v>
          </cell>
          <cell r="X119">
            <v>36</v>
          </cell>
          <cell r="Y119">
            <v>20</v>
          </cell>
          <cell r="Z119" t="str">
            <v>BACHILLER</v>
          </cell>
          <cell r="AA119">
            <v>10</v>
          </cell>
          <cell r="AB119">
            <v>30</v>
          </cell>
          <cell r="AC119">
            <v>93.05</v>
          </cell>
          <cell r="AD119">
            <v>43432</v>
          </cell>
          <cell r="AE119">
            <v>26.633333333333333</v>
          </cell>
          <cell r="AF119">
            <v>110</v>
          </cell>
        </row>
        <row r="120">
          <cell r="F120">
            <v>1030614814</v>
          </cell>
          <cell r="G120" t="str">
            <v>407</v>
          </cell>
          <cell r="H120" t="str">
            <v>05</v>
          </cell>
          <cell r="I120" t="str">
            <v>Sobresaliente</v>
          </cell>
          <cell r="J120" t="str">
            <v>No</v>
          </cell>
          <cell r="K120" t="str">
            <v>CUMPLE</v>
          </cell>
          <cell r="L120" t="str">
            <v>Bachiller Académico</v>
          </cell>
          <cell r="M120">
            <v>0</v>
          </cell>
          <cell r="N120" t="str">
            <v>TECNÓLOGO INDUSTRIAL</v>
          </cell>
          <cell r="O120">
            <v>0</v>
          </cell>
          <cell r="P120">
            <v>0</v>
          </cell>
          <cell r="Q120">
            <v>0</v>
          </cell>
          <cell r="R120">
            <v>0</v>
          </cell>
          <cell r="S120">
            <v>0</v>
          </cell>
          <cell r="T120">
            <v>0</v>
          </cell>
          <cell r="U120">
            <v>25</v>
          </cell>
          <cell r="V120">
            <v>48</v>
          </cell>
          <cell r="W120" t="str">
            <v>Cumple</v>
          </cell>
          <cell r="X120">
            <v>0</v>
          </cell>
          <cell r="Y120">
            <v>0</v>
          </cell>
          <cell r="Z120" t="str">
            <v xml:space="preserve">TECNÓLOGO </v>
          </cell>
          <cell r="AA120">
            <v>25</v>
          </cell>
          <cell r="AB120">
            <v>25</v>
          </cell>
          <cell r="AC120">
            <v>100</v>
          </cell>
          <cell r="AD120">
            <v>43434</v>
          </cell>
          <cell r="AE120">
            <v>26.566666666666666</v>
          </cell>
          <cell r="AF120">
            <v>111</v>
          </cell>
        </row>
        <row r="121">
          <cell r="F121">
            <v>1018464169</v>
          </cell>
          <cell r="G121" t="str">
            <v>407</v>
          </cell>
          <cell r="H121" t="str">
            <v>05</v>
          </cell>
          <cell r="I121" t="str">
            <v>Sobresaliente</v>
          </cell>
          <cell r="J121" t="str">
            <v>No</v>
          </cell>
          <cell r="K121" t="str">
            <v>CUMPLE</v>
          </cell>
          <cell r="L121" t="str">
            <v>Bachiller Académico</v>
          </cell>
          <cell r="M121">
            <v>0</v>
          </cell>
          <cell r="N121" t="str">
            <v>TECNOLOGO EN INVESTIGACION CRIMINAL</v>
          </cell>
          <cell r="O121">
            <v>0</v>
          </cell>
          <cell r="P121">
            <v>0</v>
          </cell>
          <cell r="Q121">
            <v>0</v>
          </cell>
          <cell r="R121">
            <v>0</v>
          </cell>
          <cell r="S121">
            <v>0</v>
          </cell>
          <cell r="T121">
            <v>0</v>
          </cell>
          <cell r="U121">
            <v>39</v>
          </cell>
          <cell r="V121">
            <v>48</v>
          </cell>
          <cell r="W121" t="str">
            <v>Cumple</v>
          </cell>
          <cell r="X121">
            <v>0</v>
          </cell>
          <cell r="Y121">
            <v>0</v>
          </cell>
          <cell r="Z121" t="str">
            <v xml:space="preserve">TECNÓLOGO </v>
          </cell>
          <cell r="AA121">
            <v>25</v>
          </cell>
          <cell r="AB121">
            <v>25</v>
          </cell>
          <cell r="AC121">
            <v>100</v>
          </cell>
          <cell r="AD121">
            <v>43438</v>
          </cell>
          <cell r="AE121">
            <v>26.433333333333334</v>
          </cell>
          <cell r="AF121">
            <v>112</v>
          </cell>
        </row>
        <row r="122">
          <cell r="F122">
            <v>1010220308</v>
          </cell>
          <cell r="G122" t="str">
            <v>407</v>
          </cell>
          <cell r="H122" t="str">
            <v>05</v>
          </cell>
          <cell r="I122" t="str">
            <v>Sobresaliente</v>
          </cell>
          <cell r="J122" t="str">
            <v>No</v>
          </cell>
          <cell r="K122" t="str">
            <v>CUMPLE</v>
          </cell>
          <cell r="L122" t="str">
            <v>Bachiller académico</v>
          </cell>
          <cell r="M122">
            <v>0</v>
          </cell>
          <cell r="N122" t="str">
            <v>TECNÓLOGO EN GESTIÓN ADMINISTRATIVA</v>
          </cell>
          <cell r="O122">
            <v>0</v>
          </cell>
          <cell r="P122">
            <v>0</v>
          </cell>
          <cell r="Q122">
            <v>0</v>
          </cell>
          <cell r="R122">
            <v>0</v>
          </cell>
          <cell r="S122">
            <v>0</v>
          </cell>
          <cell r="T122">
            <v>0</v>
          </cell>
          <cell r="U122">
            <v>58</v>
          </cell>
          <cell r="V122">
            <v>48</v>
          </cell>
          <cell r="W122" t="str">
            <v>Cumple</v>
          </cell>
          <cell r="X122">
            <v>10</v>
          </cell>
          <cell r="Y122">
            <v>0</v>
          </cell>
          <cell r="Z122" t="str">
            <v xml:space="preserve">TECNÓLOGO </v>
          </cell>
          <cell r="AA122">
            <v>25</v>
          </cell>
          <cell r="AB122">
            <v>25</v>
          </cell>
          <cell r="AC122">
            <v>100</v>
          </cell>
          <cell r="AD122">
            <v>43473</v>
          </cell>
          <cell r="AE122">
            <v>25.266666666666666</v>
          </cell>
          <cell r="AF122">
            <v>113</v>
          </cell>
        </row>
        <row r="123">
          <cell r="F123">
            <v>80053429</v>
          </cell>
          <cell r="G123" t="str">
            <v>407</v>
          </cell>
          <cell r="H123" t="str">
            <v>05</v>
          </cell>
          <cell r="I123" t="str">
            <v>Sobresaliente</v>
          </cell>
          <cell r="J123" t="str">
            <v>No</v>
          </cell>
          <cell r="K123" t="str">
            <v>CUMPLE</v>
          </cell>
          <cell r="L123" t="str">
            <v>Bachiller Tecnico Comercial</v>
          </cell>
          <cell r="M123">
            <v>0</v>
          </cell>
          <cell r="N123" t="str">
            <v>TECNOLOGÍA EN MANTENIMIENTO DE EQUIPOS DE CÓMPUTO DISEÑO E INSTALACIÓN DE CABLEADO ESTRUCTURADO</v>
          </cell>
          <cell r="O123">
            <v>0</v>
          </cell>
          <cell r="P123">
            <v>0</v>
          </cell>
          <cell r="Q123">
            <v>0</v>
          </cell>
          <cell r="R123">
            <v>0</v>
          </cell>
          <cell r="S123">
            <v>0</v>
          </cell>
          <cell r="T123">
            <v>0</v>
          </cell>
          <cell r="U123">
            <v>47</v>
          </cell>
          <cell r="V123">
            <v>48</v>
          </cell>
          <cell r="W123" t="str">
            <v>Cumple</v>
          </cell>
          <cell r="X123">
            <v>0</v>
          </cell>
          <cell r="Y123">
            <v>0</v>
          </cell>
          <cell r="Z123" t="str">
            <v xml:space="preserve">TECNÓLOGO </v>
          </cell>
          <cell r="AA123">
            <v>25</v>
          </cell>
          <cell r="AB123">
            <v>25</v>
          </cell>
          <cell r="AC123">
            <v>97.62</v>
          </cell>
          <cell r="AD123">
            <v>43451</v>
          </cell>
          <cell r="AE123">
            <v>26</v>
          </cell>
          <cell r="AF123">
            <v>114</v>
          </cell>
        </row>
        <row r="124">
          <cell r="F124">
            <v>1013630443</v>
          </cell>
          <cell r="G124" t="str">
            <v>407</v>
          </cell>
          <cell r="H124" t="str">
            <v>05</v>
          </cell>
          <cell r="I124" t="str">
            <v>Sobresaliente</v>
          </cell>
          <cell r="J124" t="str">
            <v>No</v>
          </cell>
          <cell r="K124" t="str">
            <v>CUMPLE</v>
          </cell>
          <cell r="L124" t="str">
            <v>Bachiller Académico</v>
          </cell>
          <cell r="M124">
            <v>0</v>
          </cell>
          <cell r="N124" t="str">
            <v>TECNOLOGO EN GESTION BANCARIA Y DE ENTIDADES FINANCIERAS</v>
          </cell>
          <cell r="O124">
            <v>0</v>
          </cell>
          <cell r="P124">
            <v>0</v>
          </cell>
          <cell r="Q124">
            <v>0</v>
          </cell>
          <cell r="R124">
            <v>0</v>
          </cell>
          <cell r="S124">
            <v>0</v>
          </cell>
          <cell r="T124">
            <v>0</v>
          </cell>
          <cell r="U124">
            <v>60</v>
          </cell>
          <cell r="V124">
            <v>48</v>
          </cell>
          <cell r="W124" t="str">
            <v>Cumple</v>
          </cell>
          <cell r="X124">
            <v>12</v>
          </cell>
          <cell r="Y124">
            <v>0</v>
          </cell>
          <cell r="Z124" t="str">
            <v xml:space="preserve">TECNÓLOGO </v>
          </cell>
          <cell r="AA124">
            <v>25</v>
          </cell>
          <cell r="AB124">
            <v>25</v>
          </cell>
          <cell r="AC124">
            <v>94.56</v>
          </cell>
          <cell r="AD124">
            <v>43460</v>
          </cell>
          <cell r="AE124">
            <v>25.7</v>
          </cell>
          <cell r="AF124">
            <v>115</v>
          </cell>
        </row>
        <row r="125">
          <cell r="F125">
            <v>79370462</v>
          </cell>
          <cell r="G125" t="str">
            <v>407</v>
          </cell>
          <cell r="H125" t="str">
            <v>05</v>
          </cell>
          <cell r="I125" t="str">
            <v>Satisfactorio</v>
          </cell>
          <cell r="J125" t="str">
            <v>No</v>
          </cell>
          <cell r="K125" t="str">
            <v>CUMPLE</v>
          </cell>
          <cell r="L125" t="str">
            <v>BACHILLER ACADÉMICO</v>
          </cell>
          <cell r="M125">
            <v>0</v>
          </cell>
          <cell r="N125">
            <v>0</v>
          </cell>
          <cell r="O125">
            <v>0</v>
          </cell>
          <cell r="P125">
            <v>0</v>
          </cell>
          <cell r="Q125" t="str">
            <v>CONTADOR PUBLICO</v>
          </cell>
          <cell r="R125">
            <v>0</v>
          </cell>
          <cell r="S125">
            <v>0</v>
          </cell>
          <cell r="T125">
            <v>0</v>
          </cell>
          <cell r="U125">
            <v>144</v>
          </cell>
          <cell r="V125">
            <v>48</v>
          </cell>
          <cell r="W125" t="str">
            <v>Cumple</v>
          </cell>
          <cell r="X125">
            <v>96</v>
          </cell>
          <cell r="Y125">
            <v>35</v>
          </cell>
          <cell r="Z125" t="str">
            <v xml:space="preserve">PROFESIONAL </v>
          </cell>
          <cell r="AA125">
            <v>35</v>
          </cell>
          <cell r="AB125">
            <v>70</v>
          </cell>
          <cell r="AC125">
            <v>66</v>
          </cell>
          <cell r="AD125">
            <v>43685</v>
          </cell>
          <cell r="AE125">
            <v>18.2</v>
          </cell>
          <cell r="AF125">
            <v>116</v>
          </cell>
        </row>
        <row r="126">
          <cell r="F126">
            <v>1015429116</v>
          </cell>
          <cell r="G126" t="str">
            <v>407</v>
          </cell>
          <cell r="H126" t="str">
            <v>05</v>
          </cell>
          <cell r="I126" t="str">
            <v>Satisfactorio</v>
          </cell>
          <cell r="J126" t="str">
            <v>No</v>
          </cell>
          <cell r="K126" t="str">
            <v>CUMPLE</v>
          </cell>
          <cell r="L126" t="str">
            <v>BASICA SECUNDARIA</v>
          </cell>
          <cell r="M126">
            <v>0</v>
          </cell>
          <cell r="N126">
            <v>0</v>
          </cell>
          <cell r="O126">
            <v>0</v>
          </cell>
          <cell r="P126">
            <v>0</v>
          </cell>
          <cell r="Q126" t="str">
            <v>ADMINISTRACION PUBLICA</v>
          </cell>
          <cell r="R126">
            <v>0</v>
          </cell>
          <cell r="S126">
            <v>0</v>
          </cell>
          <cell r="T126">
            <v>0</v>
          </cell>
          <cell r="U126">
            <v>90</v>
          </cell>
          <cell r="V126">
            <v>48</v>
          </cell>
          <cell r="W126" t="str">
            <v>Cumple</v>
          </cell>
          <cell r="X126">
            <v>42</v>
          </cell>
          <cell r="Y126">
            <v>25</v>
          </cell>
          <cell r="Z126" t="str">
            <v xml:space="preserve">PROFESIONAL </v>
          </cell>
          <cell r="AA126">
            <v>35</v>
          </cell>
          <cell r="AB126">
            <v>60</v>
          </cell>
          <cell r="AC126">
            <v>66</v>
          </cell>
          <cell r="AD126">
            <v>43649</v>
          </cell>
          <cell r="AE126">
            <v>19.399999999999999</v>
          </cell>
          <cell r="AF126">
            <v>117</v>
          </cell>
        </row>
        <row r="127">
          <cell r="F127">
            <v>1053335575</v>
          </cell>
          <cell r="G127" t="str">
            <v>407</v>
          </cell>
          <cell r="H127" t="str">
            <v>05</v>
          </cell>
          <cell r="I127" t="str">
            <v>Satisfactorio</v>
          </cell>
          <cell r="J127" t="str">
            <v>No</v>
          </cell>
          <cell r="K127" t="str">
            <v>CUMPLE</v>
          </cell>
          <cell r="L127" t="str">
            <v>BACHILLER ACADÉMICO CON ÉNFASIS DE HUMANIDADES</v>
          </cell>
          <cell r="M127">
            <v>0</v>
          </cell>
          <cell r="N127">
            <v>0</v>
          </cell>
          <cell r="O127">
            <v>0</v>
          </cell>
          <cell r="P127">
            <v>0</v>
          </cell>
          <cell r="Q127" t="str">
            <v>LICENCIADO EN EDUCACION BASICA PRIMARIA</v>
          </cell>
          <cell r="R127">
            <v>0</v>
          </cell>
          <cell r="S127">
            <v>0</v>
          </cell>
          <cell r="T127">
            <v>0</v>
          </cell>
          <cell r="U127">
            <v>63</v>
          </cell>
          <cell r="V127">
            <v>48</v>
          </cell>
          <cell r="W127" t="str">
            <v>Cumple</v>
          </cell>
          <cell r="X127">
            <v>15</v>
          </cell>
          <cell r="Y127">
            <v>20</v>
          </cell>
          <cell r="Z127" t="str">
            <v xml:space="preserve">PROFESIONAL </v>
          </cell>
          <cell r="AA127">
            <v>35</v>
          </cell>
          <cell r="AB127">
            <v>55</v>
          </cell>
          <cell r="AC127">
            <v>66</v>
          </cell>
          <cell r="AD127">
            <v>43691</v>
          </cell>
          <cell r="AE127">
            <v>18</v>
          </cell>
          <cell r="AF127">
            <v>118</v>
          </cell>
        </row>
        <row r="128">
          <cell r="F128">
            <v>8512278</v>
          </cell>
          <cell r="G128" t="str">
            <v>407</v>
          </cell>
          <cell r="H128" t="str">
            <v>05</v>
          </cell>
          <cell r="I128" t="str">
            <v>Satisfactorio</v>
          </cell>
          <cell r="J128" t="str">
            <v>No</v>
          </cell>
          <cell r="K128" t="str">
            <v>CUMPLE</v>
          </cell>
          <cell r="L128" t="str">
            <v>Bachiller academico</v>
          </cell>
          <cell r="M128">
            <v>0</v>
          </cell>
          <cell r="N128">
            <v>0</v>
          </cell>
          <cell r="O128">
            <v>0</v>
          </cell>
          <cell r="P128">
            <v>0</v>
          </cell>
          <cell r="Q128" t="str">
            <v>ADMINISTRACION PUBLICA</v>
          </cell>
          <cell r="R128">
            <v>0</v>
          </cell>
          <cell r="S128">
            <v>0</v>
          </cell>
          <cell r="T128">
            <v>0</v>
          </cell>
          <cell r="U128">
            <v>81</v>
          </cell>
          <cell r="V128">
            <v>48</v>
          </cell>
          <cell r="W128" t="str">
            <v>Cumple</v>
          </cell>
          <cell r="X128">
            <v>33</v>
          </cell>
          <cell r="Y128">
            <v>20</v>
          </cell>
          <cell r="Z128" t="str">
            <v xml:space="preserve">PROFESIONAL </v>
          </cell>
          <cell r="AA128">
            <v>35</v>
          </cell>
          <cell r="AB128">
            <v>55</v>
          </cell>
          <cell r="AC128">
            <v>66</v>
          </cell>
          <cell r="AD128">
            <v>43810</v>
          </cell>
          <cell r="AE128">
            <v>14.033333333333333</v>
          </cell>
          <cell r="AF128">
            <v>119</v>
          </cell>
        </row>
        <row r="129">
          <cell r="F129">
            <v>78032807</v>
          </cell>
          <cell r="G129" t="str">
            <v>407</v>
          </cell>
          <cell r="H129" t="str">
            <v>05</v>
          </cell>
          <cell r="I129" t="str">
            <v>Satisfactorio</v>
          </cell>
          <cell r="J129" t="str">
            <v>No</v>
          </cell>
          <cell r="K129" t="str">
            <v>CUMPLE</v>
          </cell>
          <cell r="L129" t="str">
            <v xml:space="preserve">Bachiller académico </v>
          </cell>
          <cell r="M129">
            <v>0</v>
          </cell>
          <cell r="N129">
            <v>0</v>
          </cell>
          <cell r="O129">
            <v>0</v>
          </cell>
          <cell r="P129">
            <v>0</v>
          </cell>
          <cell r="Q129" t="str">
            <v>ADMINISTRADOR DE EMPRESAS</v>
          </cell>
          <cell r="R129">
            <v>0</v>
          </cell>
          <cell r="S129">
            <v>0</v>
          </cell>
          <cell r="T129">
            <v>0</v>
          </cell>
          <cell r="U129">
            <v>43</v>
          </cell>
          <cell r="V129">
            <v>48</v>
          </cell>
          <cell r="W129" t="str">
            <v>Cumple</v>
          </cell>
          <cell r="X129">
            <v>0</v>
          </cell>
          <cell r="Y129">
            <v>0</v>
          </cell>
          <cell r="Z129" t="str">
            <v xml:space="preserve">PROFESIONAL </v>
          </cell>
          <cell r="AA129">
            <v>35</v>
          </cell>
          <cell r="AB129">
            <v>35</v>
          </cell>
          <cell r="AC129">
            <v>66</v>
          </cell>
          <cell r="AD129">
            <v>43654</v>
          </cell>
          <cell r="AE129">
            <v>19.233333333333334</v>
          </cell>
          <cell r="AF129">
            <v>120</v>
          </cell>
        </row>
        <row r="130">
          <cell r="F130">
            <v>1022355906</v>
          </cell>
          <cell r="G130" t="str">
            <v>407</v>
          </cell>
          <cell r="H130" t="str">
            <v>05</v>
          </cell>
          <cell r="I130" t="str">
            <v>Satisfactorio</v>
          </cell>
          <cell r="J130" t="str">
            <v>No</v>
          </cell>
          <cell r="K130" t="str">
            <v>CUMPLE</v>
          </cell>
          <cell r="L130" t="str">
            <v>Bachiller Académico con Énfasis en Humanidades</v>
          </cell>
          <cell r="M130">
            <v>0</v>
          </cell>
          <cell r="N130">
            <v>0</v>
          </cell>
          <cell r="O130">
            <v>0</v>
          </cell>
          <cell r="P130">
            <v>0</v>
          </cell>
          <cell r="Q130" t="str">
            <v>ADMINISTRADOR PUBLICO</v>
          </cell>
          <cell r="R130">
            <v>0</v>
          </cell>
          <cell r="S130">
            <v>0</v>
          </cell>
          <cell r="T130">
            <v>0</v>
          </cell>
          <cell r="U130">
            <v>17</v>
          </cell>
          <cell r="V130">
            <v>48</v>
          </cell>
          <cell r="W130" t="str">
            <v>Cumple</v>
          </cell>
          <cell r="X130">
            <v>0</v>
          </cell>
          <cell r="Y130">
            <v>0</v>
          </cell>
          <cell r="Z130" t="str">
            <v xml:space="preserve">PROFESIONAL </v>
          </cell>
          <cell r="AA130">
            <v>35</v>
          </cell>
          <cell r="AB130">
            <v>35</v>
          </cell>
          <cell r="AC130">
            <v>66</v>
          </cell>
          <cell r="AD130">
            <v>43756</v>
          </cell>
          <cell r="AE130">
            <v>15.833333333333334</v>
          </cell>
          <cell r="AF130">
            <v>121</v>
          </cell>
        </row>
        <row r="131">
          <cell r="F131">
            <v>52095277</v>
          </cell>
          <cell r="G131" t="str">
            <v>407</v>
          </cell>
          <cell r="H131" t="str">
            <v>02</v>
          </cell>
          <cell r="I131" t="str">
            <v>Sobresaliente</v>
          </cell>
          <cell r="J131" t="str">
            <v>No</v>
          </cell>
          <cell r="K131" t="str">
            <v>CUMPLE</v>
          </cell>
          <cell r="L131" t="str">
            <v>BACHILLER COMERCIAL</v>
          </cell>
          <cell r="M131">
            <v>0</v>
          </cell>
          <cell r="N131">
            <v>0</v>
          </cell>
          <cell r="O131">
            <v>0</v>
          </cell>
          <cell r="P131">
            <v>0</v>
          </cell>
          <cell r="Q131" t="str">
            <v>DERECHO</v>
          </cell>
          <cell r="R131">
            <v>0</v>
          </cell>
          <cell r="S131">
            <v>0</v>
          </cell>
          <cell r="T131">
            <v>0</v>
          </cell>
          <cell r="U131">
            <v>174</v>
          </cell>
          <cell r="V131">
            <v>48</v>
          </cell>
          <cell r="W131" t="str">
            <v>Cumple</v>
          </cell>
          <cell r="X131">
            <v>126</v>
          </cell>
          <cell r="Y131">
            <v>40</v>
          </cell>
          <cell r="Z131" t="str">
            <v xml:space="preserve">PROFESIONAL </v>
          </cell>
          <cell r="AA131">
            <v>35</v>
          </cell>
          <cell r="AB131">
            <v>75</v>
          </cell>
          <cell r="AC131">
            <v>100</v>
          </cell>
          <cell r="AD131">
            <v>40665</v>
          </cell>
          <cell r="AE131">
            <v>118.86666666666666</v>
          </cell>
          <cell r="AF131">
            <v>122</v>
          </cell>
        </row>
        <row r="132">
          <cell r="F132">
            <v>53007034</v>
          </cell>
          <cell r="G132" t="str">
            <v>407</v>
          </cell>
          <cell r="H132" t="str">
            <v>02</v>
          </cell>
          <cell r="I132" t="str">
            <v>Sobresaliente</v>
          </cell>
          <cell r="J132" t="str">
            <v>No</v>
          </cell>
          <cell r="K132" t="str">
            <v>CUMPLE</v>
          </cell>
          <cell r="L132" t="str">
            <v>bachiller</v>
          </cell>
          <cell r="M132">
            <v>0</v>
          </cell>
          <cell r="N132">
            <v>0</v>
          </cell>
          <cell r="O132">
            <v>0</v>
          </cell>
          <cell r="P132">
            <v>0</v>
          </cell>
          <cell r="Q132">
            <v>0</v>
          </cell>
          <cell r="R132">
            <v>0</v>
          </cell>
          <cell r="S132">
            <v>0</v>
          </cell>
          <cell r="T132">
            <v>0</v>
          </cell>
          <cell r="U132">
            <v>116</v>
          </cell>
          <cell r="V132">
            <v>48</v>
          </cell>
          <cell r="W132" t="str">
            <v>Cumple</v>
          </cell>
          <cell r="X132">
            <v>68</v>
          </cell>
          <cell r="Y132">
            <v>30</v>
          </cell>
          <cell r="Z132" t="str">
            <v>BACHILLER</v>
          </cell>
          <cell r="AA132">
            <v>10</v>
          </cell>
          <cell r="AB132">
            <v>40</v>
          </cell>
          <cell r="AC132">
            <v>94.18</v>
          </cell>
          <cell r="AD132">
            <v>42219</v>
          </cell>
          <cell r="AE132">
            <v>67.066666666666663</v>
          </cell>
          <cell r="AF132">
            <v>123</v>
          </cell>
        </row>
      </sheetData>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1"/>
  <sheetViews>
    <sheetView showGridLines="0" tabSelected="1" zoomScaleNormal="100" workbookViewId="0">
      <selection activeCell="L15" sqref="L15"/>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8" t="s">
        <v>3</v>
      </c>
      <c r="B2" s="28"/>
      <c r="C2" s="28"/>
      <c r="D2" s="28"/>
      <c r="E2" s="28"/>
      <c r="F2" s="28"/>
      <c r="G2" s="28"/>
      <c r="H2" s="28"/>
      <c r="I2" s="28"/>
      <c r="J2" s="2"/>
    </row>
    <row r="3" spans="1:10" x14ac:dyDescent="0.2">
      <c r="A3" s="28" t="s">
        <v>4</v>
      </c>
      <c r="B3" s="28"/>
      <c r="C3" s="28"/>
      <c r="D3" s="28"/>
      <c r="E3" s="28"/>
      <c r="F3" s="28"/>
      <c r="G3" s="28"/>
      <c r="H3" s="28"/>
      <c r="I3" s="28"/>
      <c r="J3" s="2"/>
    </row>
    <row r="4" spans="1:10" x14ac:dyDescent="0.2">
      <c r="A4" s="28" t="s">
        <v>16</v>
      </c>
      <c r="B4" s="28"/>
      <c r="C4" s="28"/>
      <c r="D4" s="28"/>
      <c r="E4" s="28"/>
      <c r="F4" s="28"/>
      <c r="G4" s="28"/>
      <c r="H4" s="28"/>
      <c r="I4" s="28"/>
    </row>
    <row r="6" spans="1:10" ht="57" customHeight="1" x14ac:dyDescent="0.2">
      <c r="B6" s="29" t="s">
        <v>19</v>
      </c>
      <c r="C6" s="29"/>
      <c r="D6" s="29"/>
      <c r="E6" s="29"/>
      <c r="F6" s="29"/>
      <c r="G6" s="29"/>
      <c r="H6" s="29"/>
      <c r="I6" s="29"/>
      <c r="J6" s="5"/>
    </row>
    <row r="8" spans="1:10" ht="25.5" customHeight="1" x14ac:dyDescent="0.2">
      <c r="A8" s="22" t="s">
        <v>14</v>
      </c>
      <c r="B8" s="22"/>
      <c r="C8" s="22"/>
      <c r="D8" s="22"/>
      <c r="E8" s="9"/>
      <c r="F8" s="25" t="s">
        <v>13</v>
      </c>
      <c r="G8" s="26"/>
      <c r="H8" s="26"/>
      <c r="I8" s="26"/>
      <c r="J8" s="27"/>
    </row>
    <row r="9" spans="1:10" ht="30.75" customHeight="1" x14ac:dyDescent="0.2">
      <c r="A9" s="11" t="s">
        <v>0</v>
      </c>
      <c r="B9" s="11" t="s">
        <v>1</v>
      </c>
      <c r="C9" s="11" t="s">
        <v>12</v>
      </c>
      <c r="D9" s="11" t="s">
        <v>2</v>
      </c>
      <c r="E9" s="18"/>
      <c r="F9" s="1" t="s">
        <v>11</v>
      </c>
      <c r="G9" s="1" t="s">
        <v>15</v>
      </c>
      <c r="H9" s="1" t="s">
        <v>10</v>
      </c>
      <c r="I9" s="23" t="s">
        <v>9</v>
      </c>
      <c r="J9" s="24"/>
    </row>
    <row r="10" spans="1:10" ht="15" x14ac:dyDescent="0.25">
      <c r="A10" s="10">
        <v>2387</v>
      </c>
      <c r="B10" s="30" t="s">
        <v>20</v>
      </c>
      <c r="C10" s="31" t="s">
        <v>21</v>
      </c>
      <c r="D10" s="17" t="str">
        <f>VLOOKUP(A10,'[1]ANEXO 1'!$B:$P,6,0)</f>
        <v>DIRECCIÓN LOCAL DE EDUCACIÓN 09 - FONTIBON</v>
      </c>
      <c r="E10" s="19"/>
      <c r="F10" s="6">
        <f>VLOOKUP(H10,'[2]Grupo 39'!$F$9:$AG$132,27,0)</f>
        <v>1</v>
      </c>
      <c r="G10" s="6">
        <f>VLOOKUP(H10,'[2]Grupo 39'!$F$9:$AG$132,23,0)</f>
        <v>90</v>
      </c>
      <c r="H10" s="12">
        <v>52562455</v>
      </c>
      <c r="I10" s="20" t="str">
        <f>VLOOKUP(H10,[3]Adtivos!$K:$AL,27,0)</f>
        <v>407</v>
      </c>
      <c r="J10" s="20" t="str">
        <f>VLOOKUP(H10,[3]Adtivos!$K:$AL,28,0)</f>
        <v>13</v>
      </c>
    </row>
    <row r="11" spans="1:10" ht="15" customHeight="1" x14ac:dyDescent="0.25">
      <c r="A11" s="10">
        <v>643</v>
      </c>
      <c r="B11" s="30"/>
      <c r="C11" s="31"/>
      <c r="D11" s="17" t="str">
        <f>VLOOKUP(A11,'[1]ANEXO 1'!$B:$P,6,0)</f>
        <v>DIRECCIÓN LOCAL DE EDUCACIÓN 01 - USAQUEN</v>
      </c>
      <c r="E11" s="19"/>
      <c r="F11" s="6">
        <f>VLOOKUP(H11,'[2]Grupo 39'!$F$9:$AG$132,27,0)</f>
        <v>2</v>
      </c>
      <c r="G11" s="6">
        <f>VLOOKUP(H11,'[2]Grupo 39'!$F$9:$AG$132,23,0)</f>
        <v>75</v>
      </c>
      <c r="H11" s="12">
        <v>52226127</v>
      </c>
      <c r="I11" s="20" t="str">
        <f>VLOOKUP(H11,[3]Adtivos!$K:$AL,27,0)</f>
        <v>407</v>
      </c>
      <c r="J11" s="20" t="str">
        <f>VLOOKUP(H11,[3]Adtivos!$K:$AL,28,0)</f>
        <v>13</v>
      </c>
    </row>
    <row r="12" spans="1:10" ht="15" customHeight="1" x14ac:dyDescent="0.25">
      <c r="A12" s="15"/>
      <c r="B12" s="16"/>
      <c r="C12" s="14"/>
      <c r="D12" s="13"/>
      <c r="E12" s="13"/>
      <c r="F12" s="6">
        <f>VLOOKUP(H12,'[2]Grupo 39'!$F$9:$AG$132,27,0)</f>
        <v>3</v>
      </c>
      <c r="G12" s="6">
        <f>VLOOKUP(H12,'[2]Grupo 39'!$F$9:$AG$132,23,0)</f>
        <v>70</v>
      </c>
      <c r="H12" s="12">
        <v>52125267</v>
      </c>
      <c r="I12" s="20" t="str">
        <f>VLOOKUP(H12,[3]Adtivos!$K:$AL,27,0)</f>
        <v>407</v>
      </c>
      <c r="J12" s="20" t="str">
        <f>VLOOKUP(H12,[3]Adtivos!$K:$AL,28,0)</f>
        <v>13</v>
      </c>
    </row>
    <row r="13" spans="1:10" ht="15" customHeight="1" x14ac:dyDescent="0.25">
      <c r="A13" s="15"/>
      <c r="B13" s="16"/>
      <c r="C13" s="14"/>
      <c r="D13" s="13"/>
      <c r="E13" s="13"/>
      <c r="F13" s="6">
        <f>VLOOKUP(H13,'[2]Grupo 39'!$F$9:$AG$132,27,0)</f>
        <v>4</v>
      </c>
      <c r="G13" s="6">
        <f>VLOOKUP(H13,'[2]Grupo 39'!$F$9:$AG$132,23,0)</f>
        <v>60</v>
      </c>
      <c r="H13" s="12">
        <v>19488894</v>
      </c>
      <c r="I13" s="20" t="str">
        <f>VLOOKUP(H13,[3]Adtivos!$K:$AL,27,0)</f>
        <v>480</v>
      </c>
      <c r="J13" s="20" t="str">
        <f>VLOOKUP(H13,[3]Adtivos!$K:$AL,28,0)</f>
        <v>13</v>
      </c>
    </row>
    <row r="14" spans="1:10" ht="15" x14ac:dyDescent="0.25">
      <c r="A14" s="7" t="s">
        <v>7</v>
      </c>
      <c r="B14" s="7"/>
      <c r="C14" s="7"/>
      <c r="F14" s="6">
        <f>VLOOKUP(H14,'[2]Grupo 39'!$F$9:$AG$132,27,0)</f>
        <v>5</v>
      </c>
      <c r="G14" s="6">
        <f>VLOOKUP(H14,'[2]Grupo 39'!$F$9:$AG$132,23,0)</f>
        <v>60</v>
      </c>
      <c r="H14" s="12">
        <v>39668477</v>
      </c>
      <c r="I14" s="20" t="str">
        <f>VLOOKUP(H14,[3]Adtivos!$K:$AL,27,0)</f>
        <v>407</v>
      </c>
      <c r="J14" s="20" t="str">
        <f>VLOOKUP(H14,[3]Adtivos!$K:$AL,28,0)</f>
        <v>13</v>
      </c>
    </row>
    <row r="15" spans="1:10" ht="15" x14ac:dyDescent="0.25">
      <c r="A15" s="7"/>
      <c r="F15" s="6">
        <f>VLOOKUP(H15,'[2]Grupo 39'!$F$9:$AG$132,27,0)</f>
        <v>6</v>
      </c>
      <c r="G15" s="6">
        <f>VLOOKUP(H15,'[2]Grupo 39'!$F$9:$AG$132,23,0)</f>
        <v>60</v>
      </c>
      <c r="H15" s="12">
        <v>20904576</v>
      </c>
      <c r="I15" s="20" t="str">
        <f>VLOOKUP(H15,[3]Adtivos!$K:$AL,27,0)</f>
        <v>407</v>
      </c>
      <c r="J15" s="20" t="str">
        <f>VLOOKUP(H15,[3]Adtivos!$K:$AL,28,0)</f>
        <v>13</v>
      </c>
    </row>
    <row r="16" spans="1:10" ht="15" x14ac:dyDescent="0.25">
      <c r="A16" s="21" t="s">
        <v>5</v>
      </c>
      <c r="B16" s="21"/>
      <c r="C16" s="21"/>
      <c r="F16" s="6">
        <f>VLOOKUP(H16,'[2]Grupo 39'!$F$9:$AG$132,27,0)</f>
        <v>7</v>
      </c>
      <c r="G16" s="6">
        <f>VLOOKUP(H16,'[2]Grupo 39'!$F$9:$AG$132,23,0)</f>
        <v>60</v>
      </c>
      <c r="H16" s="12">
        <v>51994054</v>
      </c>
      <c r="I16" s="20" t="str">
        <f>VLOOKUP(H16,[3]Adtivos!$K:$AL,27,0)</f>
        <v>407</v>
      </c>
      <c r="J16" s="20" t="str">
        <f>VLOOKUP(H16,[3]Adtivos!$K:$AL,28,0)</f>
        <v>13</v>
      </c>
    </row>
    <row r="17" spans="1:10" ht="15" x14ac:dyDescent="0.25">
      <c r="A17" s="7" t="s">
        <v>6</v>
      </c>
      <c r="B17" s="7"/>
      <c r="C17" s="7"/>
      <c r="F17" s="6">
        <f>VLOOKUP(H17,'[2]Grupo 39'!$F$9:$AG$132,27,0)</f>
        <v>8</v>
      </c>
      <c r="G17" s="6">
        <f>VLOOKUP(H17,'[2]Grupo 39'!$F$9:$AG$132,23,0)</f>
        <v>55</v>
      </c>
      <c r="H17" s="12">
        <v>79939281</v>
      </c>
      <c r="I17" s="20" t="str">
        <f>VLOOKUP(H17,[3]Adtivos!$K:$AL,27,0)</f>
        <v>407</v>
      </c>
      <c r="J17" s="20" t="str">
        <f>VLOOKUP(H17,[3]Adtivos!$K:$AL,28,0)</f>
        <v>13</v>
      </c>
    </row>
    <row r="18" spans="1:10" ht="15" x14ac:dyDescent="0.25">
      <c r="A18" s="7"/>
      <c r="F18" s="6">
        <f>VLOOKUP(H18,'[2]Grupo 39'!$F$9:$AG$132,27,0)</f>
        <v>9</v>
      </c>
      <c r="G18" s="6">
        <f>VLOOKUP(H18,'[2]Grupo 39'!$F$9:$AG$132,23,0)</f>
        <v>50</v>
      </c>
      <c r="H18" s="12">
        <v>52909943</v>
      </c>
      <c r="I18" s="20" t="str">
        <f>VLOOKUP(H18,[3]Adtivos!$K:$AL,27,0)</f>
        <v>407</v>
      </c>
      <c r="J18" s="20" t="str">
        <f>VLOOKUP(H18,[3]Adtivos!$K:$AL,28,0)</f>
        <v>13</v>
      </c>
    </row>
    <row r="19" spans="1:10" ht="15" x14ac:dyDescent="0.25">
      <c r="A19" s="7" t="s">
        <v>8</v>
      </c>
      <c r="F19" s="6">
        <f>VLOOKUP(H19,'[2]Grupo 39'!$F$9:$AG$132,27,0)</f>
        <v>10</v>
      </c>
      <c r="G19" s="6">
        <f>VLOOKUP(H19,'[2]Grupo 39'!$F$9:$AG$132,23,0)</f>
        <v>50</v>
      </c>
      <c r="H19" s="12">
        <v>37722889</v>
      </c>
      <c r="I19" s="20" t="str">
        <f>VLOOKUP(H19,[3]Adtivos!$K:$AL,27,0)</f>
        <v>407</v>
      </c>
      <c r="J19" s="20" t="str">
        <f>VLOOKUP(H19,[3]Adtivos!$K:$AL,28,0)</f>
        <v>13</v>
      </c>
    </row>
    <row r="20" spans="1:10" ht="15" x14ac:dyDescent="0.25">
      <c r="A20" s="7"/>
      <c r="F20" s="6">
        <f>VLOOKUP(H20,'[2]Grupo 39'!$F$9:$AG$132,27,0)</f>
        <v>11</v>
      </c>
      <c r="G20" s="6">
        <f>VLOOKUP(H20,'[2]Grupo 39'!$F$9:$AG$132,23,0)</f>
        <v>35</v>
      </c>
      <c r="H20" s="12">
        <v>57305191</v>
      </c>
      <c r="I20" s="20" t="str">
        <f>VLOOKUP(H20,[3]Adtivos!$K:$AL,27,0)</f>
        <v>407</v>
      </c>
      <c r="J20" s="20" t="str">
        <f>VLOOKUP(H20,[3]Adtivos!$K:$AL,28,0)</f>
        <v>13</v>
      </c>
    </row>
    <row r="21" spans="1:10" ht="15" x14ac:dyDescent="0.25">
      <c r="A21" s="8" t="s">
        <v>18</v>
      </c>
      <c r="B21" s="8"/>
      <c r="C21" s="8"/>
      <c r="F21" s="6">
        <f>VLOOKUP(H21,'[2]Grupo 39'!$F$9:$AG$132,27,0)</f>
        <v>12</v>
      </c>
      <c r="G21" s="6">
        <f>VLOOKUP(H21,'[2]Grupo 39'!$F$9:$AG$132,23,0)</f>
        <v>85</v>
      </c>
      <c r="H21" s="12">
        <v>52581933</v>
      </c>
      <c r="I21" s="20" t="str">
        <f>VLOOKUP(H21,[3]Adtivos!$K:$AL,27,0)</f>
        <v>407</v>
      </c>
      <c r="J21" s="20" t="str">
        <f>VLOOKUP(H21,[3]Adtivos!$K:$AL,28,0)</f>
        <v>13</v>
      </c>
    </row>
    <row r="22" spans="1:10" ht="15" x14ac:dyDescent="0.25">
      <c r="A22" s="7" t="s">
        <v>17</v>
      </c>
      <c r="B22" s="7"/>
      <c r="C22" s="7"/>
      <c r="F22" s="6">
        <f>VLOOKUP(H22,'[2]Grupo 39'!$F$9:$AG$132,27,0)</f>
        <v>13</v>
      </c>
      <c r="G22" s="6">
        <f>VLOOKUP(H22,'[2]Grupo 39'!$F$9:$AG$132,23,0)</f>
        <v>85</v>
      </c>
      <c r="H22" s="12">
        <v>63301719</v>
      </c>
      <c r="I22" s="20" t="str">
        <f>VLOOKUP(H22,[3]Adtivos!$K:$AL,27,0)</f>
        <v>407</v>
      </c>
      <c r="J22" s="20" t="str">
        <f>VLOOKUP(H22,[3]Adtivos!$K:$AL,28,0)</f>
        <v>13</v>
      </c>
    </row>
    <row r="23" spans="1:10" ht="15" x14ac:dyDescent="0.25">
      <c r="F23" s="6">
        <f>VLOOKUP(H23,'[2]Grupo 39'!$F$9:$AG$132,27,0)</f>
        <v>14</v>
      </c>
      <c r="G23" s="6">
        <f>VLOOKUP(H23,'[2]Grupo 39'!$F$9:$AG$132,23,0)</f>
        <v>80</v>
      </c>
      <c r="H23" s="12">
        <v>52351785</v>
      </c>
      <c r="I23" s="20" t="str">
        <f>VLOOKUP(H23,[3]Adtivos!$K:$AL,27,0)</f>
        <v>407</v>
      </c>
      <c r="J23" s="20" t="str">
        <f>VLOOKUP(H23,[3]Adtivos!$K:$AL,28,0)</f>
        <v>13</v>
      </c>
    </row>
    <row r="24" spans="1:10" ht="15" x14ac:dyDescent="0.25">
      <c r="F24" s="6">
        <f>VLOOKUP(H24,'[2]Grupo 39'!$F$9:$AG$132,27,0)</f>
        <v>15</v>
      </c>
      <c r="G24" s="6">
        <f>VLOOKUP(H24,'[2]Grupo 39'!$F$9:$AG$132,23,0)</f>
        <v>60</v>
      </c>
      <c r="H24" s="12">
        <v>1030566027</v>
      </c>
      <c r="I24" s="20" t="str">
        <f>VLOOKUP(H24,[3]Adtivos!$K:$AL,27,0)</f>
        <v>407</v>
      </c>
      <c r="J24" s="20" t="str">
        <f>VLOOKUP(H24,[3]Adtivos!$K:$AL,28,0)</f>
        <v>13</v>
      </c>
    </row>
    <row r="25" spans="1:10" ht="15" x14ac:dyDescent="0.25">
      <c r="F25" s="6">
        <f>VLOOKUP(H25,'[2]Grupo 39'!$F$9:$AG$132,27,0)</f>
        <v>16</v>
      </c>
      <c r="G25" s="6">
        <f>VLOOKUP(H25,'[2]Grupo 39'!$F$9:$AG$132,23,0)</f>
        <v>55</v>
      </c>
      <c r="H25" s="12">
        <v>1032359867</v>
      </c>
      <c r="I25" s="20" t="str">
        <f>VLOOKUP(H25,[3]Adtivos!$K:$AL,27,0)</f>
        <v>407</v>
      </c>
      <c r="J25" s="20" t="str">
        <f>VLOOKUP(H25,[3]Adtivos!$K:$AL,28,0)</f>
        <v>13</v>
      </c>
    </row>
    <row r="26" spans="1:10" ht="15" x14ac:dyDescent="0.25">
      <c r="F26" s="6">
        <f>VLOOKUP(H26,'[2]Grupo 39'!$F$9:$AG$132,27,0)</f>
        <v>17</v>
      </c>
      <c r="G26" s="6">
        <f>VLOOKUP(H26,'[2]Grupo 39'!$F$9:$AG$132,23,0)</f>
        <v>55</v>
      </c>
      <c r="H26" s="12">
        <v>1026268574</v>
      </c>
      <c r="I26" s="20" t="str">
        <f>VLOOKUP(H26,[3]Adtivos!$K:$AL,27,0)</f>
        <v>407</v>
      </c>
      <c r="J26" s="20" t="str">
        <f>VLOOKUP(H26,[3]Adtivos!$K:$AL,28,0)</f>
        <v>13</v>
      </c>
    </row>
    <row r="27" spans="1:10" ht="15" x14ac:dyDescent="0.25">
      <c r="F27" s="6">
        <f>VLOOKUP(H27,'[2]Grupo 39'!$F$9:$AG$132,27,0)</f>
        <v>18</v>
      </c>
      <c r="G27" s="6">
        <f>VLOOKUP(H27,'[2]Grupo 39'!$F$9:$AG$132,23,0)</f>
        <v>50</v>
      </c>
      <c r="H27" s="12">
        <v>52469494</v>
      </c>
      <c r="I27" s="20" t="str">
        <f>VLOOKUP(H27,[3]Adtivos!$K:$AL,27,0)</f>
        <v>407</v>
      </c>
      <c r="J27" s="20" t="str">
        <f>VLOOKUP(H27,[3]Adtivos!$K:$AL,28,0)</f>
        <v>13</v>
      </c>
    </row>
    <row r="28" spans="1:10" ht="15" x14ac:dyDescent="0.25">
      <c r="F28" s="6">
        <f>VLOOKUP(H28,'[2]Grupo 39'!$F$9:$AG$132,27,0)</f>
        <v>19</v>
      </c>
      <c r="G28" s="6">
        <f>VLOOKUP(H28,'[2]Grupo 39'!$F$9:$AG$132,23,0)</f>
        <v>60</v>
      </c>
      <c r="H28" s="12">
        <v>79666014</v>
      </c>
      <c r="I28" s="20" t="str">
        <f>VLOOKUP(H28,[3]Adtivos!$K:$AL,27,0)</f>
        <v>480</v>
      </c>
      <c r="J28" s="20" t="str">
        <f>VLOOKUP(H28,[3]Adtivos!$K:$AL,28,0)</f>
        <v>13</v>
      </c>
    </row>
    <row r="29" spans="1:10" ht="15" x14ac:dyDescent="0.25">
      <c r="F29" s="6">
        <f>VLOOKUP(H29,'[2]Grupo 39'!$F$9:$AG$132,27,0)</f>
        <v>20</v>
      </c>
      <c r="G29" s="6">
        <f>VLOOKUP(H29,'[2]Grupo 39'!$F$9:$AG$132,23,0)</f>
        <v>90</v>
      </c>
      <c r="H29" s="12">
        <v>51784432</v>
      </c>
      <c r="I29" s="20" t="str">
        <f>VLOOKUP(H29,[3]Adtivos!$K:$AL,27,0)</f>
        <v>407</v>
      </c>
      <c r="J29" s="20" t="str">
        <f>VLOOKUP(H29,[3]Adtivos!$K:$AL,28,0)</f>
        <v>11</v>
      </c>
    </row>
    <row r="30" spans="1:10" ht="15" x14ac:dyDescent="0.25">
      <c r="F30" s="6">
        <f>VLOOKUP(H30,'[2]Grupo 39'!$F$9:$AG$132,27,0)</f>
        <v>21</v>
      </c>
      <c r="G30" s="6">
        <f>VLOOKUP(H30,'[2]Grupo 39'!$F$9:$AG$132,23,0)</f>
        <v>85</v>
      </c>
      <c r="H30" s="12">
        <v>52268601</v>
      </c>
      <c r="I30" s="20" t="str">
        <f>VLOOKUP(H30,[3]Adtivos!$K:$AL,27,0)</f>
        <v>407</v>
      </c>
      <c r="J30" s="20" t="str">
        <f>VLOOKUP(H30,[3]Adtivos!$K:$AL,28,0)</f>
        <v>11</v>
      </c>
    </row>
    <row r="31" spans="1:10" ht="15" x14ac:dyDescent="0.25">
      <c r="F31" s="6">
        <f>VLOOKUP(H31,'[2]Grupo 39'!$F$9:$AG$132,27,0)</f>
        <v>22</v>
      </c>
      <c r="G31" s="6">
        <f>VLOOKUP(H31,'[2]Grupo 39'!$F$9:$AG$132,23,0)</f>
        <v>65</v>
      </c>
      <c r="H31" s="12">
        <v>39640861</v>
      </c>
      <c r="I31" s="20" t="str">
        <f>VLOOKUP(H31,[3]Adtivos!$K:$AL,27,0)</f>
        <v>407</v>
      </c>
      <c r="J31" s="20" t="str">
        <f>VLOOKUP(H31,[3]Adtivos!$K:$AL,28,0)</f>
        <v>11</v>
      </c>
    </row>
    <row r="32" spans="1:10" ht="15" x14ac:dyDescent="0.25">
      <c r="F32" s="6">
        <f>VLOOKUP(H32,'[2]Grupo 39'!$F$9:$AG$132,27,0)</f>
        <v>23</v>
      </c>
      <c r="G32" s="6">
        <f>VLOOKUP(H32,'[2]Grupo 39'!$F$9:$AG$132,23,0)</f>
        <v>60</v>
      </c>
      <c r="H32" s="12">
        <v>39665525</v>
      </c>
      <c r="I32" s="20" t="str">
        <f>VLOOKUP(H32,[3]Adtivos!$K:$AL,27,0)</f>
        <v>407</v>
      </c>
      <c r="J32" s="20" t="str">
        <f>VLOOKUP(H32,[3]Adtivos!$K:$AL,28,0)</f>
        <v>11</v>
      </c>
    </row>
    <row r="33" spans="6:10" ht="15" x14ac:dyDescent="0.25">
      <c r="F33" s="6">
        <f>VLOOKUP(H33,'[2]Grupo 39'!$F$9:$AG$132,27,0)</f>
        <v>24</v>
      </c>
      <c r="G33" s="6">
        <f>VLOOKUP(H33,'[2]Grupo 39'!$F$9:$AG$132,23,0)</f>
        <v>60</v>
      </c>
      <c r="H33" s="12">
        <v>52074519</v>
      </c>
      <c r="I33" s="20" t="str">
        <f>VLOOKUP(H33,[3]Adtivos!$K:$AL,27,0)</f>
        <v>407</v>
      </c>
      <c r="J33" s="20" t="str">
        <f>VLOOKUP(H33,[3]Adtivos!$K:$AL,28,0)</f>
        <v>11</v>
      </c>
    </row>
    <row r="34" spans="6:10" ht="15" x14ac:dyDescent="0.25">
      <c r="F34" s="6">
        <f>VLOOKUP(H34,'[2]Grupo 39'!$F$9:$AG$132,27,0)</f>
        <v>25</v>
      </c>
      <c r="G34" s="6">
        <f>VLOOKUP(H34,'[2]Grupo 39'!$F$9:$AG$132,23,0)</f>
        <v>60</v>
      </c>
      <c r="H34" s="12">
        <v>79854280</v>
      </c>
      <c r="I34" s="20" t="str">
        <f>VLOOKUP(H34,[3]Adtivos!$K:$AL,27,0)</f>
        <v>407</v>
      </c>
      <c r="J34" s="20" t="str">
        <f>VLOOKUP(H34,[3]Adtivos!$K:$AL,28,0)</f>
        <v>11</v>
      </c>
    </row>
    <row r="35" spans="6:10" ht="15" x14ac:dyDescent="0.25">
      <c r="F35" s="6">
        <f>VLOOKUP(H35,'[2]Grupo 39'!$F$9:$AG$132,27,0)</f>
        <v>26</v>
      </c>
      <c r="G35" s="6">
        <f>VLOOKUP(H35,'[2]Grupo 39'!$F$9:$AG$132,23,0)</f>
        <v>45</v>
      </c>
      <c r="H35" s="12">
        <v>52977398</v>
      </c>
      <c r="I35" s="20" t="str">
        <f>VLOOKUP(H35,[3]Adtivos!$K:$AL,27,0)</f>
        <v>407</v>
      </c>
      <c r="J35" s="20" t="str">
        <f>VLOOKUP(H35,[3]Adtivos!$K:$AL,28,0)</f>
        <v>11</v>
      </c>
    </row>
    <row r="36" spans="6:10" ht="15" x14ac:dyDescent="0.25">
      <c r="F36" s="6">
        <f>VLOOKUP(H36,'[2]Grupo 39'!$F$9:$AG$132,27,0)</f>
        <v>27</v>
      </c>
      <c r="G36" s="6">
        <f>VLOOKUP(H36,'[2]Grupo 39'!$F$9:$AG$132,23,0)</f>
        <v>35</v>
      </c>
      <c r="H36" s="12">
        <v>1014217051</v>
      </c>
      <c r="I36" s="20" t="str">
        <f>VLOOKUP(H36,[3]Adtivos!$K:$AL,27,0)</f>
        <v>407</v>
      </c>
      <c r="J36" s="20" t="str">
        <f>VLOOKUP(H36,[3]Adtivos!$K:$AL,28,0)</f>
        <v>11</v>
      </c>
    </row>
    <row r="37" spans="6:10" ht="15" x14ac:dyDescent="0.25">
      <c r="F37" s="6">
        <f>VLOOKUP(H37,'[2]Grupo 39'!$F$9:$AG$132,27,0)</f>
        <v>29</v>
      </c>
      <c r="G37" s="6">
        <f>VLOOKUP(H37,'[2]Grupo 39'!$F$9:$AG$132,23,0)</f>
        <v>90</v>
      </c>
      <c r="H37" s="12">
        <v>51588027</v>
      </c>
      <c r="I37" s="20" t="str">
        <f>VLOOKUP(H37,[3]Adtivos!$K:$AL,27,0)</f>
        <v>407</v>
      </c>
      <c r="J37" s="20" t="str">
        <f>VLOOKUP(H37,[3]Adtivos!$K:$AL,28,0)</f>
        <v>09</v>
      </c>
    </row>
    <row r="38" spans="6:10" ht="15" x14ac:dyDescent="0.25">
      <c r="F38" s="6">
        <f>VLOOKUP(H38,'[2]Grupo 39'!$F$9:$AG$132,27,0)</f>
        <v>30</v>
      </c>
      <c r="G38" s="6">
        <f>VLOOKUP(H38,'[2]Grupo 39'!$F$9:$AG$132,23,0)</f>
        <v>85</v>
      </c>
      <c r="H38" s="12">
        <v>51979531</v>
      </c>
      <c r="I38" s="20" t="str">
        <f>VLOOKUP(H38,[3]Adtivos!$K:$AL,27,0)</f>
        <v>407</v>
      </c>
      <c r="J38" s="20" t="str">
        <f>VLOOKUP(H38,[3]Adtivos!$K:$AL,28,0)</f>
        <v>09</v>
      </c>
    </row>
    <row r="39" spans="6:10" ht="15" x14ac:dyDescent="0.25">
      <c r="F39" s="6">
        <f>VLOOKUP(H39,'[2]Grupo 39'!$F$9:$AG$132,27,0)</f>
        <v>31</v>
      </c>
      <c r="G39" s="6">
        <f>VLOOKUP(H39,'[2]Grupo 39'!$F$9:$AG$132,23,0)</f>
        <v>85</v>
      </c>
      <c r="H39" s="12">
        <v>52100448</v>
      </c>
      <c r="I39" s="20" t="str">
        <f>VLOOKUP(H39,[3]Adtivos!$K:$AL,27,0)</f>
        <v>407</v>
      </c>
      <c r="J39" s="20" t="str">
        <f>VLOOKUP(H39,[3]Adtivos!$K:$AL,28,0)</f>
        <v>09</v>
      </c>
    </row>
    <row r="40" spans="6:10" ht="15" x14ac:dyDescent="0.25">
      <c r="F40" s="6">
        <f>VLOOKUP(H40,'[2]Grupo 39'!$F$9:$AG$132,27,0)</f>
        <v>32</v>
      </c>
      <c r="G40" s="6">
        <f>VLOOKUP(H40,'[2]Grupo 39'!$F$9:$AG$132,23,0)</f>
        <v>85</v>
      </c>
      <c r="H40" s="12">
        <v>63502069</v>
      </c>
      <c r="I40" s="20" t="str">
        <f>VLOOKUP(H40,[3]Adtivos!$K:$AL,27,0)</f>
        <v>440</v>
      </c>
      <c r="J40" s="20" t="str">
        <f>VLOOKUP(H40,[3]Adtivos!$K:$AL,28,0)</f>
        <v>09</v>
      </c>
    </row>
    <row r="41" spans="6:10" ht="15" x14ac:dyDescent="0.25">
      <c r="F41" s="6">
        <f>VLOOKUP(H41,'[2]Grupo 39'!$F$9:$AG$132,27,0)</f>
        <v>33</v>
      </c>
      <c r="G41" s="6">
        <f>VLOOKUP(H41,'[2]Grupo 39'!$F$9:$AG$132,23,0)</f>
        <v>80</v>
      </c>
      <c r="H41" s="12">
        <v>39631400</v>
      </c>
      <c r="I41" s="20" t="str">
        <f>VLOOKUP(H41,[3]Adtivos!$K:$AL,27,0)</f>
        <v>407</v>
      </c>
      <c r="J41" s="20" t="str">
        <f>VLOOKUP(H41,[3]Adtivos!$K:$AL,28,0)</f>
        <v>09</v>
      </c>
    </row>
    <row r="42" spans="6:10" ht="15" x14ac:dyDescent="0.25">
      <c r="F42" s="6">
        <f>VLOOKUP(H42,'[2]Grupo 39'!$F$9:$AG$132,27,0)</f>
        <v>34</v>
      </c>
      <c r="G42" s="6">
        <f>VLOOKUP(H42,'[2]Grupo 39'!$F$9:$AG$132,23,0)</f>
        <v>75</v>
      </c>
      <c r="H42" s="12">
        <v>2971333</v>
      </c>
      <c r="I42" s="20" t="str">
        <f>VLOOKUP(H42,[3]Adtivos!$K:$AL,27,0)</f>
        <v>407</v>
      </c>
      <c r="J42" s="20" t="str">
        <f>VLOOKUP(H42,[3]Adtivos!$K:$AL,28,0)</f>
        <v>09</v>
      </c>
    </row>
    <row r="43" spans="6:10" ht="15" x14ac:dyDescent="0.25">
      <c r="F43" s="6">
        <f>VLOOKUP(H43,'[2]Grupo 39'!$F$9:$AG$132,27,0)</f>
        <v>35</v>
      </c>
      <c r="G43" s="6">
        <f>VLOOKUP(H43,'[2]Grupo 39'!$F$9:$AG$132,23,0)</f>
        <v>70</v>
      </c>
      <c r="H43" s="12">
        <v>46669746</v>
      </c>
      <c r="I43" s="20" t="str">
        <f>VLOOKUP(H43,[3]Adtivos!$K:$AL,27,0)</f>
        <v>407</v>
      </c>
      <c r="J43" s="20" t="str">
        <f>VLOOKUP(H43,[3]Adtivos!$K:$AL,28,0)</f>
        <v>09</v>
      </c>
    </row>
    <row r="44" spans="6:10" ht="15" x14ac:dyDescent="0.25">
      <c r="F44" s="6">
        <f>VLOOKUP(H44,'[2]Grupo 39'!$F$9:$AG$132,27,0)</f>
        <v>36</v>
      </c>
      <c r="G44" s="6">
        <f>VLOOKUP(H44,'[2]Grupo 39'!$F$9:$AG$132,23,0)</f>
        <v>60</v>
      </c>
      <c r="H44" s="12">
        <v>52439879</v>
      </c>
      <c r="I44" s="20" t="str">
        <f>VLOOKUP(H44,[3]Adtivos!$K:$AL,27,0)</f>
        <v>407</v>
      </c>
      <c r="J44" s="20" t="str">
        <f>VLOOKUP(H44,[3]Adtivos!$K:$AL,28,0)</f>
        <v>09</v>
      </c>
    </row>
    <row r="45" spans="6:10" ht="15" x14ac:dyDescent="0.25">
      <c r="F45" s="6">
        <f>VLOOKUP(H45,'[2]Grupo 39'!$F$9:$AG$132,27,0)</f>
        <v>37</v>
      </c>
      <c r="G45" s="6">
        <f>VLOOKUP(H45,'[2]Grupo 39'!$F$9:$AG$132,23,0)</f>
        <v>60</v>
      </c>
      <c r="H45" s="12">
        <v>79309232</v>
      </c>
      <c r="I45" s="20" t="str">
        <f>VLOOKUP(H45,[3]Adtivos!$K:$AL,27,0)</f>
        <v>407</v>
      </c>
      <c r="J45" s="20" t="str">
        <f>VLOOKUP(H45,[3]Adtivos!$K:$AL,28,0)</f>
        <v>09</v>
      </c>
    </row>
    <row r="46" spans="6:10" ht="15" x14ac:dyDescent="0.25">
      <c r="F46" s="6">
        <f>VLOOKUP(H46,'[2]Grupo 39'!$F$9:$AG$132,27,0)</f>
        <v>38</v>
      </c>
      <c r="G46" s="6">
        <f>VLOOKUP(H46,'[2]Grupo 39'!$F$9:$AG$132,23,0)</f>
        <v>40</v>
      </c>
      <c r="H46" s="12">
        <v>39710471</v>
      </c>
      <c r="I46" s="20" t="str">
        <f>VLOOKUP(H46,[3]Adtivos!$K:$AL,27,0)</f>
        <v>407</v>
      </c>
      <c r="J46" s="20" t="str">
        <f>VLOOKUP(H46,[3]Adtivos!$K:$AL,28,0)</f>
        <v>09</v>
      </c>
    </row>
    <row r="47" spans="6:10" ht="15" x14ac:dyDescent="0.25">
      <c r="F47" s="6">
        <f>VLOOKUP(H47,'[2]Grupo 39'!$F$9:$AG$132,27,0)</f>
        <v>39</v>
      </c>
      <c r="G47" s="6">
        <f>VLOOKUP(H47,'[2]Grupo 39'!$F$9:$AG$132,23,0)</f>
        <v>85</v>
      </c>
      <c r="H47" s="12">
        <v>39313787</v>
      </c>
      <c r="I47" s="20" t="str">
        <f>VLOOKUP(H47,[3]Adtivos!$K:$AL,27,0)</f>
        <v>407</v>
      </c>
      <c r="J47" s="20" t="str">
        <f>VLOOKUP(H47,[3]Adtivos!$K:$AL,28,0)</f>
        <v>09</v>
      </c>
    </row>
    <row r="48" spans="6:10" ht="15" x14ac:dyDescent="0.25">
      <c r="F48" s="6">
        <f>VLOOKUP(H48,'[2]Grupo 39'!$F$9:$AG$132,27,0)</f>
        <v>40</v>
      </c>
      <c r="G48" s="6">
        <f>VLOOKUP(H48,'[2]Grupo 39'!$F$9:$AG$132,23,0)</f>
        <v>80</v>
      </c>
      <c r="H48" s="12">
        <v>1030542746</v>
      </c>
      <c r="I48" s="20" t="str">
        <f>VLOOKUP(H48,[3]Adtivos!$K:$AL,27,0)</f>
        <v>440</v>
      </c>
      <c r="J48" s="20" t="str">
        <f>VLOOKUP(H48,[3]Adtivos!$K:$AL,28,0)</f>
        <v>09</v>
      </c>
    </row>
    <row r="49" spans="6:10" ht="15" x14ac:dyDescent="0.25">
      <c r="F49" s="6">
        <f>VLOOKUP(H49,'[2]Grupo 39'!$F$9:$AG$132,27,0)</f>
        <v>41</v>
      </c>
      <c r="G49" s="6">
        <f>VLOOKUP(H49,'[2]Grupo 39'!$F$9:$AG$132,23,0)</f>
        <v>65</v>
      </c>
      <c r="H49" s="12">
        <v>80238016</v>
      </c>
      <c r="I49" s="20" t="str">
        <f>VLOOKUP(H49,[3]Adtivos!$K:$AL,27,0)</f>
        <v>407</v>
      </c>
      <c r="J49" s="20" t="str">
        <f>VLOOKUP(H49,[3]Adtivos!$K:$AL,28,0)</f>
        <v>09</v>
      </c>
    </row>
    <row r="50" spans="6:10" ht="15" x14ac:dyDescent="0.25">
      <c r="F50" s="6">
        <f>VLOOKUP(H50,'[2]Grupo 39'!$F$9:$AG$132,27,0)</f>
        <v>42</v>
      </c>
      <c r="G50" s="6">
        <f>VLOOKUP(H50,'[2]Grupo 39'!$F$9:$AG$132,23,0)</f>
        <v>60</v>
      </c>
      <c r="H50" s="12">
        <v>51687184</v>
      </c>
      <c r="I50" s="20" t="str">
        <f>VLOOKUP(H50,[3]Adtivos!$K:$AL,27,0)</f>
        <v>480</v>
      </c>
      <c r="J50" s="20" t="str">
        <f>VLOOKUP(H50,[3]Adtivos!$K:$AL,28,0)</f>
        <v>09</v>
      </c>
    </row>
    <row r="51" spans="6:10" ht="15" x14ac:dyDescent="0.25">
      <c r="F51" s="6">
        <f>VLOOKUP(H51,'[2]Grupo 39'!$F$9:$AG$132,27,0)</f>
        <v>43</v>
      </c>
      <c r="G51" s="6">
        <f>VLOOKUP(H51,'[2]Grupo 39'!$F$9:$AG$132,23,0)</f>
        <v>60</v>
      </c>
      <c r="H51" s="12">
        <v>19493316</v>
      </c>
      <c r="I51" s="20" t="str">
        <f>VLOOKUP(H51,[3]Adtivos!$K:$AL,27,0)</f>
        <v>480</v>
      </c>
      <c r="J51" s="20" t="str">
        <f>VLOOKUP(H51,[3]Adtivos!$K:$AL,28,0)</f>
        <v>09</v>
      </c>
    </row>
    <row r="52" spans="6:10" ht="15" x14ac:dyDescent="0.25">
      <c r="F52" s="6">
        <f>VLOOKUP(H52,'[2]Grupo 39'!$F$9:$AG$132,27,0)</f>
        <v>44</v>
      </c>
      <c r="G52" s="6">
        <f>VLOOKUP(H52,'[2]Grupo 39'!$F$9:$AG$132,23,0)</f>
        <v>35</v>
      </c>
      <c r="H52" s="12">
        <v>38141658</v>
      </c>
      <c r="I52" s="20" t="str">
        <f>VLOOKUP(H52,[3]Adtivos!$K:$AL,27,0)</f>
        <v>440</v>
      </c>
      <c r="J52" s="20" t="str">
        <f>VLOOKUP(H52,[3]Adtivos!$K:$AL,28,0)</f>
        <v>09</v>
      </c>
    </row>
    <row r="53" spans="6:10" ht="15" x14ac:dyDescent="0.25">
      <c r="F53" s="6">
        <f>VLOOKUP(H53,'[2]Grupo 39'!$F$9:$AG$132,27,0)</f>
        <v>45</v>
      </c>
      <c r="G53" s="6">
        <f>VLOOKUP(H53,'[2]Grupo 39'!$F$9:$AG$132,23,0)</f>
        <v>40</v>
      </c>
      <c r="H53" s="12">
        <v>1023898796</v>
      </c>
      <c r="I53" s="20" t="str">
        <f>VLOOKUP(H53,[3]Adtivos!$K:$AL,27,0)</f>
        <v>407</v>
      </c>
      <c r="J53" s="20" t="str">
        <f>VLOOKUP(H53,[3]Adtivos!$K:$AL,28,0)</f>
        <v>09</v>
      </c>
    </row>
    <row r="54" spans="6:10" ht="15" x14ac:dyDescent="0.25">
      <c r="F54" s="6">
        <f>VLOOKUP(H54,'[2]Grupo 39'!$F$9:$AG$132,27,0)</f>
        <v>46</v>
      </c>
      <c r="G54" s="6">
        <f>VLOOKUP(H54,'[2]Grupo 39'!$F$9:$AG$132,23,0)</f>
        <v>60</v>
      </c>
      <c r="H54" s="12">
        <v>19422725</v>
      </c>
      <c r="I54" s="20" t="str">
        <f>VLOOKUP(H54,[3]Adtivos!$K:$AL,27,0)</f>
        <v>480</v>
      </c>
      <c r="J54" s="20" t="str">
        <f>VLOOKUP(H54,[3]Adtivos!$K:$AL,28,0)</f>
        <v>07</v>
      </c>
    </row>
    <row r="55" spans="6:10" ht="15" x14ac:dyDescent="0.25">
      <c r="F55" s="6">
        <f>VLOOKUP(H55,'[2]Grupo 39'!$F$9:$AG$132,27,0)</f>
        <v>47</v>
      </c>
      <c r="G55" s="6">
        <f>VLOOKUP(H55,'[2]Grupo 39'!$F$9:$AG$132,23,0)</f>
        <v>60</v>
      </c>
      <c r="H55" s="12">
        <v>19454879</v>
      </c>
      <c r="I55" s="20" t="str">
        <f>VLOOKUP(H55,[3]Adtivos!$K:$AL,27,0)</f>
        <v>480</v>
      </c>
      <c r="J55" s="20" t="str">
        <f>VLOOKUP(H55,[3]Adtivos!$K:$AL,28,0)</f>
        <v>07</v>
      </c>
    </row>
    <row r="56" spans="6:10" ht="15" x14ac:dyDescent="0.25">
      <c r="F56" s="6">
        <f>VLOOKUP(H56,'[2]Grupo 39'!$F$9:$AG$132,27,0)</f>
        <v>48</v>
      </c>
      <c r="G56" s="6">
        <f>VLOOKUP(H56,'[2]Grupo 39'!$F$9:$AG$132,23,0)</f>
        <v>60</v>
      </c>
      <c r="H56" s="12">
        <v>19373316</v>
      </c>
      <c r="I56" s="20" t="str">
        <f>VLOOKUP(H56,[3]Adtivos!$K:$AL,27,0)</f>
        <v>480</v>
      </c>
      <c r="J56" s="20" t="str">
        <f>VLOOKUP(H56,[3]Adtivos!$K:$AL,28,0)</f>
        <v>07</v>
      </c>
    </row>
    <row r="57" spans="6:10" ht="15" x14ac:dyDescent="0.25">
      <c r="F57" s="6">
        <f>VLOOKUP(H57,'[2]Grupo 39'!$F$9:$AG$132,27,0)</f>
        <v>49</v>
      </c>
      <c r="G57" s="6">
        <f>VLOOKUP(H57,'[2]Grupo 39'!$F$9:$AG$132,23,0)</f>
        <v>45</v>
      </c>
      <c r="H57" s="12">
        <v>79621200</v>
      </c>
      <c r="I57" s="20" t="str">
        <f>VLOOKUP(H57,[3]Adtivos!$K:$AL,27,0)</f>
        <v>480</v>
      </c>
      <c r="J57" s="20" t="str">
        <f>VLOOKUP(H57,[3]Adtivos!$K:$AL,28,0)</f>
        <v>07</v>
      </c>
    </row>
    <row r="58" spans="6:10" ht="15" x14ac:dyDescent="0.25">
      <c r="F58" s="6">
        <f>VLOOKUP(H58,'[2]Grupo 39'!$F$9:$AG$132,27,0)</f>
        <v>50</v>
      </c>
      <c r="G58" s="6">
        <f>VLOOKUP(H58,'[2]Grupo 39'!$F$9:$AG$132,23,0)</f>
        <v>45</v>
      </c>
      <c r="H58" s="12">
        <v>79524883</v>
      </c>
      <c r="I58" s="20" t="str">
        <f>VLOOKUP(H58,[3]Adtivos!$K:$AL,27,0)</f>
        <v>480</v>
      </c>
      <c r="J58" s="20" t="str">
        <f>VLOOKUP(H58,[3]Adtivos!$K:$AL,28,0)</f>
        <v>07</v>
      </c>
    </row>
    <row r="59" spans="6:10" ht="15" x14ac:dyDescent="0.25">
      <c r="F59" s="6">
        <f>VLOOKUP(H59,'[2]Grupo 39'!$F$9:$AG$132,27,0)</f>
        <v>51</v>
      </c>
      <c r="G59" s="6">
        <f>VLOOKUP(H59,'[2]Grupo 39'!$F$9:$AG$132,23,0)</f>
        <v>95</v>
      </c>
      <c r="H59" s="12">
        <v>51882236</v>
      </c>
      <c r="I59" s="20" t="str">
        <f>VLOOKUP(H59,[3]Adtivos!$K:$AL,27,0)</f>
        <v>407</v>
      </c>
      <c r="J59" s="20" t="str">
        <f>VLOOKUP(H59,[3]Adtivos!$K:$AL,28,0)</f>
        <v>05</v>
      </c>
    </row>
    <row r="60" spans="6:10" ht="15" x14ac:dyDescent="0.25">
      <c r="F60" s="6">
        <f>VLOOKUP(H60,'[2]Grupo 39'!$F$9:$AG$132,27,0)</f>
        <v>53</v>
      </c>
      <c r="G60" s="6">
        <f>VLOOKUP(H60,'[2]Grupo 39'!$F$9:$AG$132,23,0)</f>
        <v>90</v>
      </c>
      <c r="H60" s="12">
        <v>51932037</v>
      </c>
      <c r="I60" s="20" t="str">
        <f>VLOOKUP(H60,[3]Adtivos!$K:$AL,27,0)</f>
        <v>407</v>
      </c>
      <c r="J60" s="20" t="str">
        <f>VLOOKUP(H60,[3]Adtivos!$K:$AL,28,0)</f>
        <v>05</v>
      </c>
    </row>
    <row r="61" spans="6:10" ht="15" x14ac:dyDescent="0.25">
      <c r="F61" s="6">
        <f>VLOOKUP(H61,'[2]Grupo 39'!$F$9:$AG$132,27,0)</f>
        <v>54</v>
      </c>
      <c r="G61" s="6">
        <f>VLOOKUP(H61,'[2]Grupo 39'!$F$9:$AG$132,23,0)</f>
        <v>90</v>
      </c>
      <c r="H61" s="12">
        <v>80374602</v>
      </c>
      <c r="I61" s="20" t="str">
        <f>VLOOKUP(H61,[3]Adtivos!$K:$AL,27,0)</f>
        <v>407</v>
      </c>
      <c r="J61" s="20" t="str">
        <f>VLOOKUP(H61,[3]Adtivos!$K:$AL,28,0)</f>
        <v>05</v>
      </c>
    </row>
    <row r="62" spans="6:10" ht="15" x14ac:dyDescent="0.25">
      <c r="F62" s="6">
        <f>VLOOKUP(H62,'[2]Grupo 39'!$F$9:$AG$132,27,0)</f>
        <v>55</v>
      </c>
      <c r="G62" s="6">
        <f>VLOOKUP(H62,'[2]Grupo 39'!$F$9:$AG$132,23,0)</f>
        <v>90</v>
      </c>
      <c r="H62" s="12">
        <v>51968749</v>
      </c>
      <c r="I62" s="20" t="str">
        <f>VLOOKUP(H62,[3]Adtivos!$K:$AL,27,0)</f>
        <v>407</v>
      </c>
      <c r="J62" s="20" t="str">
        <f>VLOOKUP(H62,[3]Adtivos!$K:$AL,28,0)</f>
        <v>05</v>
      </c>
    </row>
    <row r="63" spans="6:10" ht="15" x14ac:dyDescent="0.25">
      <c r="F63" s="6">
        <f>VLOOKUP(H63,'[2]Grupo 39'!$F$9:$AG$132,27,0)</f>
        <v>56</v>
      </c>
      <c r="G63" s="6">
        <f>VLOOKUP(H63,'[2]Grupo 39'!$F$9:$AG$132,23,0)</f>
        <v>90</v>
      </c>
      <c r="H63" s="12">
        <v>79484417</v>
      </c>
      <c r="I63" s="20" t="str">
        <f>VLOOKUP(H63,[3]Adtivos!$K:$AL,27,0)</f>
        <v>407</v>
      </c>
      <c r="J63" s="20" t="str">
        <f>VLOOKUP(H63,[3]Adtivos!$K:$AL,28,0)</f>
        <v>05</v>
      </c>
    </row>
    <row r="64" spans="6:10" ht="15" x14ac:dyDescent="0.25">
      <c r="F64" s="6">
        <f>VLOOKUP(H64,'[2]Grupo 39'!$F$9:$AG$132,27,0)</f>
        <v>57</v>
      </c>
      <c r="G64" s="6">
        <f>VLOOKUP(H64,'[2]Grupo 39'!$F$9:$AG$132,23,0)</f>
        <v>90</v>
      </c>
      <c r="H64" s="12">
        <v>52034366</v>
      </c>
      <c r="I64" s="20" t="str">
        <f>VLOOKUP(H64,[3]Adtivos!$K:$AL,27,0)</f>
        <v>407</v>
      </c>
      <c r="J64" s="20" t="str">
        <f>VLOOKUP(H64,[3]Adtivos!$K:$AL,28,0)</f>
        <v>05</v>
      </c>
    </row>
    <row r="65" spans="6:10" ht="15" x14ac:dyDescent="0.25">
      <c r="F65" s="6">
        <f>VLOOKUP(H65,'[2]Grupo 39'!$F$9:$AG$132,27,0)</f>
        <v>58</v>
      </c>
      <c r="G65" s="6">
        <f>VLOOKUP(H65,'[2]Grupo 39'!$F$9:$AG$132,23,0)</f>
        <v>90</v>
      </c>
      <c r="H65" s="12">
        <v>51881112</v>
      </c>
      <c r="I65" s="20" t="str">
        <f>VLOOKUP(H65,[3]Adtivos!$K:$AL,27,0)</f>
        <v>407</v>
      </c>
      <c r="J65" s="20" t="str">
        <f>VLOOKUP(H65,[3]Adtivos!$K:$AL,28,0)</f>
        <v>05</v>
      </c>
    </row>
    <row r="66" spans="6:10" ht="15" x14ac:dyDescent="0.25">
      <c r="F66" s="6">
        <f>VLOOKUP(H66,'[2]Grupo 39'!$F$9:$AG$132,27,0)</f>
        <v>59</v>
      </c>
      <c r="G66" s="6">
        <f>VLOOKUP(H66,'[2]Grupo 39'!$F$9:$AG$132,23,0)</f>
        <v>90</v>
      </c>
      <c r="H66" s="12">
        <v>19446969</v>
      </c>
      <c r="I66" s="20" t="str">
        <f>VLOOKUP(H66,[3]Adtivos!$K:$AL,27,0)</f>
        <v>407</v>
      </c>
      <c r="J66" s="20" t="str">
        <f>VLOOKUP(H66,[3]Adtivos!$K:$AL,28,0)</f>
        <v>05</v>
      </c>
    </row>
    <row r="67" spans="6:10" ht="15" x14ac:dyDescent="0.25">
      <c r="F67" s="6">
        <f>VLOOKUP(H67,'[2]Grupo 39'!$F$9:$AG$132,27,0)</f>
        <v>60</v>
      </c>
      <c r="G67" s="6">
        <f>VLOOKUP(H67,'[2]Grupo 39'!$F$9:$AG$132,23,0)</f>
        <v>90</v>
      </c>
      <c r="H67" s="12">
        <v>19349565</v>
      </c>
      <c r="I67" s="20" t="str">
        <f>VLOOKUP(H67,[3]Adtivos!$K:$AL,27,0)</f>
        <v>407</v>
      </c>
      <c r="J67" s="20" t="str">
        <f>VLOOKUP(H67,[3]Adtivos!$K:$AL,28,0)</f>
        <v>05</v>
      </c>
    </row>
    <row r="68" spans="6:10" ht="15" x14ac:dyDescent="0.25">
      <c r="F68" s="6">
        <f>VLOOKUP(H68,'[2]Grupo 39'!$F$9:$AG$132,27,0)</f>
        <v>61</v>
      </c>
      <c r="G68" s="6">
        <f>VLOOKUP(H68,'[2]Grupo 39'!$F$9:$AG$132,23,0)</f>
        <v>85</v>
      </c>
      <c r="H68" s="12">
        <v>51825537</v>
      </c>
      <c r="I68" s="20" t="str">
        <f>VLOOKUP(H68,[3]Adtivos!$K:$AL,27,0)</f>
        <v>407</v>
      </c>
      <c r="J68" s="20" t="str">
        <f>VLOOKUP(H68,[3]Adtivos!$K:$AL,28,0)</f>
        <v>05</v>
      </c>
    </row>
    <row r="69" spans="6:10" ht="15" x14ac:dyDescent="0.25">
      <c r="F69" s="6">
        <f>VLOOKUP(H69,'[2]Grupo 39'!$F$9:$AG$132,27,0)</f>
        <v>62</v>
      </c>
      <c r="G69" s="6">
        <f>VLOOKUP(H69,'[2]Grupo 39'!$F$9:$AG$132,23,0)</f>
        <v>85</v>
      </c>
      <c r="H69" s="12">
        <v>39709493</v>
      </c>
      <c r="I69" s="20" t="str">
        <f>VLOOKUP(H69,[3]Adtivos!$K:$AL,27,0)</f>
        <v>407</v>
      </c>
      <c r="J69" s="20" t="str">
        <f>VLOOKUP(H69,[3]Adtivos!$K:$AL,28,0)</f>
        <v>05</v>
      </c>
    </row>
    <row r="70" spans="6:10" ht="15" x14ac:dyDescent="0.25">
      <c r="F70" s="6">
        <f>VLOOKUP(H70,'[2]Grupo 39'!$F$9:$AG$132,27,0)</f>
        <v>63</v>
      </c>
      <c r="G70" s="6">
        <f>VLOOKUP(H70,'[2]Grupo 39'!$F$9:$AG$132,23,0)</f>
        <v>85</v>
      </c>
      <c r="H70" s="12">
        <v>52068524</v>
      </c>
      <c r="I70" s="20" t="str">
        <f>VLOOKUP(H70,[3]Adtivos!$K:$AL,27,0)</f>
        <v>407</v>
      </c>
      <c r="J70" s="20" t="str">
        <f>VLOOKUP(H70,[3]Adtivos!$K:$AL,28,0)</f>
        <v>05</v>
      </c>
    </row>
    <row r="71" spans="6:10" ht="15" x14ac:dyDescent="0.25">
      <c r="F71" s="6">
        <f>VLOOKUP(H71,'[2]Grupo 39'!$F$9:$AG$132,27,0)</f>
        <v>64</v>
      </c>
      <c r="G71" s="6">
        <f>VLOOKUP(H71,'[2]Grupo 39'!$F$9:$AG$132,23,0)</f>
        <v>85</v>
      </c>
      <c r="H71" s="12">
        <v>80395343</v>
      </c>
      <c r="I71" s="20" t="str">
        <f>VLOOKUP(H71,[3]Adtivos!$K:$AL,27,0)</f>
        <v>407</v>
      </c>
      <c r="J71" s="20" t="str">
        <f>VLOOKUP(H71,[3]Adtivos!$K:$AL,28,0)</f>
        <v>05</v>
      </c>
    </row>
    <row r="72" spans="6:10" ht="15" x14ac:dyDescent="0.25">
      <c r="F72" s="6">
        <f>VLOOKUP(H72,'[2]Grupo 39'!$F$9:$AG$132,27,0)</f>
        <v>65</v>
      </c>
      <c r="G72" s="6">
        <f>VLOOKUP(H72,'[2]Grupo 39'!$F$9:$AG$132,23,0)</f>
        <v>85</v>
      </c>
      <c r="H72" s="12">
        <v>35374340</v>
      </c>
      <c r="I72" s="20" t="str">
        <f>VLOOKUP(H72,[3]Adtivos!$K:$AL,27,0)</f>
        <v>407</v>
      </c>
      <c r="J72" s="20" t="str">
        <f>VLOOKUP(H72,[3]Adtivos!$K:$AL,28,0)</f>
        <v>05</v>
      </c>
    </row>
    <row r="73" spans="6:10" ht="15" x14ac:dyDescent="0.25">
      <c r="F73" s="6">
        <f>VLOOKUP(H73,'[2]Grupo 39'!$F$9:$AG$132,27,0)</f>
        <v>66</v>
      </c>
      <c r="G73" s="6">
        <f>VLOOKUP(H73,'[2]Grupo 39'!$F$9:$AG$132,23,0)</f>
        <v>85</v>
      </c>
      <c r="H73" s="12">
        <v>52855542</v>
      </c>
      <c r="I73" s="20" t="str">
        <f>VLOOKUP(H73,[3]Adtivos!$K:$AL,27,0)</f>
        <v>407</v>
      </c>
      <c r="J73" s="20" t="str">
        <f>VLOOKUP(H73,[3]Adtivos!$K:$AL,28,0)</f>
        <v>05</v>
      </c>
    </row>
    <row r="74" spans="6:10" ht="15" x14ac:dyDescent="0.25">
      <c r="F74" s="6">
        <f>VLOOKUP(H74,'[2]Grupo 39'!$F$9:$AG$132,27,0)</f>
        <v>67</v>
      </c>
      <c r="G74" s="6">
        <f>VLOOKUP(H74,'[2]Grupo 39'!$F$9:$AG$132,23,0)</f>
        <v>85</v>
      </c>
      <c r="H74" s="12">
        <v>19432129</v>
      </c>
      <c r="I74" s="20" t="str">
        <f>VLOOKUP(H74,[3]Adtivos!$K:$AL,27,0)</f>
        <v>407</v>
      </c>
      <c r="J74" s="20" t="str">
        <f>VLOOKUP(H74,[3]Adtivos!$K:$AL,28,0)</f>
        <v>05</v>
      </c>
    </row>
    <row r="75" spans="6:10" ht="15" x14ac:dyDescent="0.25">
      <c r="F75" s="6">
        <f>VLOOKUP(H75,'[2]Grupo 39'!$F$9:$AG$132,27,0)</f>
        <v>68</v>
      </c>
      <c r="G75" s="6">
        <f>VLOOKUP(H75,'[2]Grupo 39'!$F$9:$AG$132,23,0)</f>
        <v>80</v>
      </c>
      <c r="H75" s="12">
        <v>52972148</v>
      </c>
      <c r="I75" s="20" t="str">
        <f>VLOOKUP(H75,[3]Adtivos!$K:$AL,27,0)</f>
        <v>407</v>
      </c>
      <c r="J75" s="20" t="str">
        <f>VLOOKUP(H75,[3]Adtivos!$K:$AL,28,0)</f>
        <v>05</v>
      </c>
    </row>
    <row r="76" spans="6:10" ht="15" x14ac:dyDescent="0.25">
      <c r="F76" s="6">
        <f>VLOOKUP(H76,'[2]Grupo 39'!$F$9:$AG$132,27,0)</f>
        <v>69</v>
      </c>
      <c r="G76" s="6">
        <f>VLOOKUP(H76,'[2]Grupo 39'!$F$9:$AG$132,23,0)</f>
        <v>75</v>
      </c>
      <c r="H76" s="12">
        <v>52850523</v>
      </c>
      <c r="I76" s="20" t="str">
        <f>VLOOKUP(H76,[3]Adtivos!$K:$AL,27,0)</f>
        <v>407</v>
      </c>
      <c r="J76" s="20" t="str">
        <f>VLOOKUP(H76,[3]Adtivos!$K:$AL,28,0)</f>
        <v>05</v>
      </c>
    </row>
    <row r="77" spans="6:10" ht="15" x14ac:dyDescent="0.25">
      <c r="F77" s="6">
        <f>VLOOKUP(H77,'[2]Grupo 39'!$F$9:$AG$132,27,0)</f>
        <v>70</v>
      </c>
      <c r="G77" s="6">
        <f>VLOOKUP(H77,'[2]Grupo 39'!$F$9:$AG$132,23,0)</f>
        <v>65</v>
      </c>
      <c r="H77" s="12">
        <v>51754305</v>
      </c>
      <c r="I77" s="20" t="str">
        <f>VLOOKUP(H77,[3]Adtivos!$K:$AL,27,0)</f>
        <v>407</v>
      </c>
      <c r="J77" s="20" t="str">
        <f>VLOOKUP(H77,[3]Adtivos!$K:$AL,28,0)</f>
        <v>05</v>
      </c>
    </row>
    <row r="78" spans="6:10" ht="15" x14ac:dyDescent="0.25">
      <c r="F78" s="6">
        <f>VLOOKUP(H78,'[2]Grupo 39'!$F$9:$AG$132,27,0)</f>
        <v>71</v>
      </c>
      <c r="G78" s="6">
        <f>VLOOKUP(H78,'[2]Grupo 39'!$F$9:$AG$132,23,0)</f>
        <v>60</v>
      </c>
      <c r="H78" s="12">
        <v>52115168</v>
      </c>
      <c r="I78" s="20" t="str">
        <f>VLOOKUP(H78,[3]Adtivos!$K:$AL,27,0)</f>
        <v>407</v>
      </c>
      <c r="J78" s="20" t="str">
        <f>VLOOKUP(H78,[3]Adtivos!$K:$AL,28,0)</f>
        <v>05</v>
      </c>
    </row>
    <row r="79" spans="6:10" ht="15" x14ac:dyDescent="0.25">
      <c r="F79" s="6">
        <f>VLOOKUP(H79,'[2]Grupo 39'!$F$9:$AG$132,27,0)</f>
        <v>72</v>
      </c>
      <c r="G79" s="6">
        <f>VLOOKUP(H79,'[2]Grupo 39'!$F$9:$AG$132,23,0)</f>
        <v>60</v>
      </c>
      <c r="H79" s="12">
        <v>39646545</v>
      </c>
      <c r="I79" s="20" t="str">
        <f>VLOOKUP(H79,[3]Adtivos!$K:$AL,27,0)</f>
        <v>440</v>
      </c>
      <c r="J79" s="20" t="str">
        <f>VLOOKUP(H79,[3]Adtivos!$K:$AL,28,0)</f>
        <v>27</v>
      </c>
    </row>
    <row r="80" spans="6:10" ht="15" x14ac:dyDescent="0.25">
      <c r="F80" s="6">
        <f>VLOOKUP(H80,'[2]Grupo 39'!$F$9:$AG$132,27,0)</f>
        <v>73</v>
      </c>
      <c r="G80" s="6">
        <f>VLOOKUP(H80,'[2]Grupo 39'!$F$9:$AG$132,23,0)</f>
        <v>60</v>
      </c>
      <c r="H80" s="12">
        <v>52094757</v>
      </c>
      <c r="I80" s="20" t="str">
        <f>VLOOKUP(H80,[3]Adtivos!$K:$AL,27,0)</f>
        <v>407</v>
      </c>
      <c r="J80" s="20" t="str">
        <f>VLOOKUP(H80,[3]Adtivos!$K:$AL,28,0)</f>
        <v>05</v>
      </c>
    </row>
    <row r="81" spans="6:10" ht="15" x14ac:dyDescent="0.25">
      <c r="F81" s="6">
        <f>VLOOKUP(H81,'[2]Grupo 39'!$F$9:$AG$132,27,0)</f>
        <v>74</v>
      </c>
      <c r="G81" s="6">
        <f>VLOOKUP(H81,'[2]Grupo 39'!$F$9:$AG$132,23,0)</f>
        <v>60</v>
      </c>
      <c r="H81" s="12">
        <v>52316788</v>
      </c>
      <c r="I81" s="20" t="str">
        <f>VLOOKUP(H81,[3]Adtivos!$K:$AL,27,0)</f>
        <v>407</v>
      </c>
      <c r="J81" s="20" t="str">
        <f>VLOOKUP(H81,[3]Adtivos!$K:$AL,28,0)</f>
        <v>05</v>
      </c>
    </row>
    <row r="82" spans="6:10" ht="15" x14ac:dyDescent="0.25">
      <c r="F82" s="6">
        <f>VLOOKUP(H82,'[2]Grupo 39'!$F$9:$AG$132,27,0)</f>
        <v>75</v>
      </c>
      <c r="G82" s="6">
        <f>VLOOKUP(H82,'[2]Grupo 39'!$F$9:$AG$132,23,0)</f>
        <v>60</v>
      </c>
      <c r="H82" s="12">
        <v>52378684</v>
      </c>
      <c r="I82" s="20" t="str">
        <f>VLOOKUP(H82,[3]Adtivos!$K:$AL,27,0)</f>
        <v>407</v>
      </c>
      <c r="J82" s="20" t="str">
        <f>VLOOKUP(H82,[3]Adtivos!$K:$AL,28,0)</f>
        <v>05</v>
      </c>
    </row>
    <row r="83" spans="6:10" ht="15" x14ac:dyDescent="0.25">
      <c r="F83" s="6">
        <f>VLOOKUP(H83,'[2]Grupo 39'!$F$9:$AG$132,27,0)</f>
        <v>76</v>
      </c>
      <c r="G83" s="6">
        <f>VLOOKUP(H83,'[2]Grupo 39'!$F$9:$AG$132,23,0)</f>
        <v>60</v>
      </c>
      <c r="H83" s="12">
        <v>51965832</v>
      </c>
      <c r="I83" s="20" t="str">
        <f>VLOOKUP(H83,[3]Adtivos!$K:$AL,27,0)</f>
        <v>407</v>
      </c>
      <c r="J83" s="20" t="str">
        <f>VLOOKUP(H83,[3]Adtivos!$K:$AL,28,0)</f>
        <v>05</v>
      </c>
    </row>
    <row r="84" spans="6:10" ht="15" x14ac:dyDescent="0.25">
      <c r="F84" s="6">
        <f>VLOOKUP(H84,'[2]Grupo 39'!$F$9:$AG$132,27,0)</f>
        <v>77</v>
      </c>
      <c r="G84" s="6">
        <f>VLOOKUP(H84,'[2]Grupo 39'!$F$9:$AG$132,23,0)</f>
        <v>60</v>
      </c>
      <c r="H84" s="12">
        <v>23620564</v>
      </c>
      <c r="I84" s="20" t="str">
        <f>VLOOKUP(H84,[3]Adtivos!$K:$AL,27,0)</f>
        <v>407</v>
      </c>
      <c r="J84" s="20" t="str">
        <f>VLOOKUP(H84,[3]Adtivos!$K:$AL,28,0)</f>
        <v>05</v>
      </c>
    </row>
    <row r="85" spans="6:10" ht="15" x14ac:dyDescent="0.25">
      <c r="F85" s="6">
        <f>VLOOKUP(H85,'[2]Grupo 39'!$F$9:$AG$132,27,0)</f>
        <v>78</v>
      </c>
      <c r="G85" s="6">
        <f>VLOOKUP(H85,'[2]Grupo 39'!$F$9:$AG$132,23,0)</f>
        <v>60</v>
      </c>
      <c r="H85" s="12">
        <v>79615328</v>
      </c>
      <c r="I85" s="20" t="str">
        <f>VLOOKUP(H85,[3]Adtivos!$K:$AL,27,0)</f>
        <v>407</v>
      </c>
      <c r="J85" s="20" t="str">
        <f>VLOOKUP(H85,[3]Adtivos!$K:$AL,28,0)</f>
        <v>05</v>
      </c>
    </row>
    <row r="86" spans="6:10" ht="15" x14ac:dyDescent="0.25">
      <c r="F86" s="6">
        <f>VLOOKUP(H86,'[2]Grupo 39'!$F$9:$AG$132,27,0)</f>
        <v>79</v>
      </c>
      <c r="G86" s="6">
        <f>VLOOKUP(H86,'[2]Grupo 39'!$F$9:$AG$132,23,0)</f>
        <v>60</v>
      </c>
      <c r="H86" s="12">
        <v>39728871</v>
      </c>
      <c r="I86" s="20" t="str">
        <f>VLOOKUP(H86,[3]Adtivos!$K:$AL,27,0)</f>
        <v>407</v>
      </c>
      <c r="J86" s="20" t="str">
        <f>VLOOKUP(H86,[3]Adtivos!$K:$AL,28,0)</f>
        <v>05</v>
      </c>
    </row>
    <row r="87" spans="6:10" ht="15" x14ac:dyDescent="0.25">
      <c r="F87" s="6">
        <f>VLOOKUP(H87,'[2]Grupo 39'!$F$9:$AG$132,27,0)</f>
        <v>80</v>
      </c>
      <c r="G87" s="6">
        <f>VLOOKUP(H87,'[2]Grupo 39'!$F$9:$AG$132,23,0)</f>
        <v>60</v>
      </c>
      <c r="H87" s="12">
        <v>51895603</v>
      </c>
      <c r="I87" s="20" t="str">
        <f>VLOOKUP(H87,[3]Adtivos!$K:$AL,27,0)</f>
        <v>407</v>
      </c>
      <c r="J87" s="20" t="str">
        <f>VLOOKUP(H87,[3]Adtivos!$K:$AL,28,0)</f>
        <v>05</v>
      </c>
    </row>
    <row r="88" spans="6:10" ht="15" x14ac:dyDescent="0.25">
      <c r="F88" s="6">
        <f>VLOOKUP(H88,'[2]Grupo 39'!$F$9:$AG$132,27,0)</f>
        <v>81</v>
      </c>
      <c r="G88" s="6">
        <f>VLOOKUP(H88,'[2]Grupo 39'!$F$9:$AG$132,23,0)</f>
        <v>60</v>
      </c>
      <c r="H88" s="12">
        <v>79287541</v>
      </c>
      <c r="I88" s="20" t="str">
        <f>VLOOKUP(H88,[3]Adtivos!$K:$AL,27,0)</f>
        <v>407</v>
      </c>
      <c r="J88" s="20" t="str">
        <f>VLOOKUP(H88,[3]Adtivos!$K:$AL,28,0)</f>
        <v>05</v>
      </c>
    </row>
    <row r="89" spans="6:10" ht="15" x14ac:dyDescent="0.25">
      <c r="F89" s="6">
        <f>VLOOKUP(H89,'[2]Grupo 39'!$F$9:$AG$132,27,0)</f>
        <v>82</v>
      </c>
      <c r="G89" s="6">
        <f>VLOOKUP(H89,'[2]Grupo 39'!$F$9:$AG$132,23,0)</f>
        <v>60</v>
      </c>
      <c r="H89" s="12">
        <v>52559446</v>
      </c>
      <c r="I89" s="20" t="str">
        <f>VLOOKUP(H89,[3]Adtivos!$K:$AL,27,0)</f>
        <v>407</v>
      </c>
      <c r="J89" s="20" t="str">
        <f>VLOOKUP(H89,[3]Adtivos!$K:$AL,28,0)</f>
        <v>05</v>
      </c>
    </row>
    <row r="90" spans="6:10" ht="15" x14ac:dyDescent="0.25">
      <c r="F90" s="6">
        <f>VLOOKUP(H90,'[2]Grupo 39'!$F$9:$AG$132,27,0)</f>
        <v>83</v>
      </c>
      <c r="G90" s="6">
        <f>VLOOKUP(H90,'[2]Grupo 39'!$F$9:$AG$132,23,0)</f>
        <v>55</v>
      </c>
      <c r="H90" s="12">
        <v>52184022</v>
      </c>
      <c r="I90" s="20" t="str">
        <f>VLOOKUP(H90,[3]Adtivos!$K:$AL,27,0)</f>
        <v>407</v>
      </c>
      <c r="J90" s="20" t="str">
        <f>VLOOKUP(H90,[3]Adtivos!$K:$AL,28,0)</f>
        <v>05</v>
      </c>
    </row>
    <row r="91" spans="6:10" ht="15" x14ac:dyDescent="0.25">
      <c r="F91" s="6">
        <f>VLOOKUP(H91,'[2]Grupo 39'!$F$9:$AG$132,27,0)</f>
        <v>84</v>
      </c>
      <c r="G91" s="6">
        <f>VLOOKUP(H91,'[2]Grupo 39'!$F$9:$AG$132,23,0)</f>
        <v>35</v>
      </c>
      <c r="H91" s="12">
        <v>39646205</v>
      </c>
      <c r="I91" s="20" t="str">
        <f>VLOOKUP(H91,[3]Adtivos!$K:$AL,27,0)</f>
        <v>407</v>
      </c>
      <c r="J91" s="20" t="str">
        <f>VLOOKUP(H91,[3]Adtivos!$K:$AL,28,0)</f>
        <v>05</v>
      </c>
    </row>
    <row r="92" spans="6:10" ht="15" x14ac:dyDescent="0.25">
      <c r="F92" s="6">
        <f>VLOOKUP(H92,'[2]Grupo 39'!$F$9:$AG$132,27,0)</f>
        <v>85</v>
      </c>
      <c r="G92" s="6">
        <f>VLOOKUP(H92,'[2]Grupo 39'!$F$9:$AG$132,23,0)</f>
        <v>35</v>
      </c>
      <c r="H92" s="12">
        <v>20552566</v>
      </c>
      <c r="I92" s="20" t="str">
        <f>VLOOKUP(H92,[3]Adtivos!$K:$AL,27,0)</f>
        <v>407</v>
      </c>
      <c r="J92" s="20" t="str">
        <f>VLOOKUP(H92,[3]Adtivos!$K:$AL,28,0)</f>
        <v>05</v>
      </c>
    </row>
    <row r="93" spans="6:10" ht="15" x14ac:dyDescent="0.25">
      <c r="F93" s="6">
        <f>VLOOKUP(H93,'[2]Grupo 39'!$F$9:$AG$132,27,0)</f>
        <v>86</v>
      </c>
      <c r="G93" s="6">
        <f>VLOOKUP(H93,'[2]Grupo 39'!$F$9:$AG$132,23,0)</f>
        <v>70</v>
      </c>
      <c r="H93" s="12">
        <v>1022942026</v>
      </c>
      <c r="I93" s="20" t="str">
        <f>VLOOKUP(H93,[3]Adtivos!$K:$AL,27,0)</f>
        <v>407</v>
      </c>
      <c r="J93" s="20" t="str">
        <f>VLOOKUP(H93,[3]Adtivos!$K:$AL,28,0)</f>
        <v>05</v>
      </c>
    </row>
    <row r="94" spans="6:10" ht="15" x14ac:dyDescent="0.25">
      <c r="F94" s="6">
        <f>VLOOKUP(H94,'[2]Grupo 39'!$F$9:$AG$132,27,0)</f>
        <v>87</v>
      </c>
      <c r="G94" s="6">
        <f>VLOOKUP(H94,'[2]Grupo 39'!$F$9:$AG$132,23,0)</f>
        <v>65</v>
      </c>
      <c r="H94" s="12">
        <v>51954079</v>
      </c>
      <c r="I94" s="20" t="str">
        <f>VLOOKUP(H94,[3]Adtivos!$K:$AL,27,0)</f>
        <v>407</v>
      </c>
      <c r="J94" s="20" t="str">
        <f>VLOOKUP(H94,[3]Adtivos!$K:$AL,28,0)</f>
        <v>05</v>
      </c>
    </row>
    <row r="95" spans="6:10" ht="15" x14ac:dyDescent="0.25">
      <c r="F95" s="6">
        <f>VLOOKUP(H95,'[2]Grupo 39'!$F$9:$AG$132,27,0)</f>
        <v>88</v>
      </c>
      <c r="G95" s="6">
        <f>VLOOKUP(H95,'[2]Grupo 39'!$F$9:$AG$132,23,0)</f>
        <v>60</v>
      </c>
      <c r="H95" s="12">
        <v>79496330</v>
      </c>
      <c r="I95" s="20" t="str">
        <f>VLOOKUP(H95,[3]Adtivos!$K:$AL,27,0)</f>
        <v>407</v>
      </c>
      <c r="J95" s="20" t="str">
        <f>VLOOKUP(H95,[3]Adtivos!$K:$AL,28,0)</f>
        <v>05</v>
      </c>
    </row>
    <row r="96" spans="6:10" ht="15" x14ac:dyDescent="0.25">
      <c r="F96" s="6">
        <f>VLOOKUP(H96,'[2]Grupo 39'!$F$9:$AG$132,27,0)</f>
        <v>89</v>
      </c>
      <c r="G96" s="6">
        <f>VLOOKUP(H96,'[2]Grupo 39'!$F$9:$AG$132,23,0)</f>
        <v>60</v>
      </c>
      <c r="H96" s="12">
        <v>1102831769</v>
      </c>
      <c r="I96" s="20" t="str">
        <f>VLOOKUP(H96,[3]Adtivos!$K:$AL,27,0)</f>
        <v>407</v>
      </c>
      <c r="J96" s="20" t="str">
        <f>VLOOKUP(H96,[3]Adtivos!$K:$AL,28,0)</f>
        <v>05</v>
      </c>
    </row>
    <row r="97" spans="6:10" ht="15" x14ac:dyDescent="0.25">
      <c r="F97" s="6">
        <f>VLOOKUP(H97,'[2]Grupo 39'!$F$9:$AG$132,27,0)</f>
        <v>90</v>
      </c>
      <c r="G97" s="6">
        <f>VLOOKUP(H97,'[2]Grupo 39'!$F$9:$AG$132,23,0)</f>
        <v>60</v>
      </c>
      <c r="H97" s="12">
        <v>52532205</v>
      </c>
      <c r="I97" s="20" t="str">
        <f>VLOOKUP(H97,[3]Adtivos!$K:$AL,27,0)</f>
        <v>407</v>
      </c>
      <c r="J97" s="20" t="str">
        <f>VLOOKUP(H97,[3]Adtivos!$K:$AL,28,0)</f>
        <v>05</v>
      </c>
    </row>
    <row r="98" spans="6:10" ht="15" x14ac:dyDescent="0.25">
      <c r="F98" s="6">
        <f>VLOOKUP(H98,'[2]Grupo 39'!$F$9:$AG$132,27,0)</f>
        <v>91</v>
      </c>
      <c r="G98" s="6">
        <f>VLOOKUP(H98,'[2]Grupo 39'!$F$9:$AG$132,23,0)</f>
        <v>60</v>
      </c>
      <c r="H98" s="12">
        <v>4207840</v>
      </c>
      <c r="I98" s="20" t="str">
        <f>VLOOKUP(H98,[3]Adtivos!$K:$AL,27,0)</f>
        <v>407</v>
      </c>
      <c r="J98" s="20" t="str">
        <f>VLOOKUP(H98,[3]Adtivos!$K:$AL,28,0)</f>
        <v>05</v>
      </c>
    </row>
    <row r="99" spans="6:10" ht="15" x14ac:dyDescent="0.25">
      <c r="F99" s="6">
        <f>VLOOKUP(H99,'[2]Grupo 39'!$F$9:$AG$132,27,0)</f>
        <v>92</v>
      </c>
      <c r="G99" s="6">
        <f>VLOOKUP(H99,'[2]Grupo 39'!$F$9:$AG$132,23,0)</f>
        <v>60</v>
      </c>
      <c r="H99" s="12">
        <v>23996102</v>
      </c>
      <c r="I99" s="20" t="str">
        <f>VLOOKUP(H99,[3]Adtivos!$K:$AL,27,0)</f>
        <v>407</v>
      </c>
      <c r="J99" s="20" t="str">
        <f>VLOOKUP(H99,[3]Adtivos!$K:$AL,28,0)</f>
        <v>05</v>
      </c>
    </row>
    <row r="100" spans="6:10" ht="15" x14ac:dyDescent="0.25">
      <c r="F100" s="6">
        <f>VLOOKUP(H100,'[2]Grupo 39'!$F$9:$AG$132,27,0)</f>
        <v>93</v>
      </c>
      <c r="G100" s="6">
        <f>VLOOKUP(H100,'[2]Grupo 39'!$F$9:$AG$132,23,0)</f>
        <v>55</v>
      </c>
      <c r="H100" s="12">
        <v>1026283154</v>
      </c>
      <c r="I100" s="20" t="str">
        <f>VLOOKUP(H100,[3]Adtivos!$K:$AL,27,0)</f>
        <v>407</v>
      </c>
      <c r="J100" s="20" t="str">
        <f>VLOOKUP(H100,[3]Adtivos!$K:$AL,28,0)</f>
        <v>05</v>
      </c>
    </row>
    <row r="101" spans="6:10" ht="15" x14ac:dyDescent="0.25">
      <c r="F101" s="6">
        <f>VLOOKUP(H101,'[2]Grupo 39'!$F$9:$AG$132,27,0)</f>
        <v>94</v>
      </c>
      <c r="G101" s="6">
        <f>VLOOKUP(H101,'[2]Grupo 39'!$F$9:$AG$132,23,0)</f>
        <v>55</v>
      </c>
      <c r="H101" s="12">
        <v>1024545962</v>
      </c>
      <c r="I101" s="20" t="str">
        <f>VLOOKUP(H101,[3]Adtivos!$K:$AL,27,0)</f>
        <v>407</v>
      </c>
      <c r="J101" s="20" t="str">
        <f>VLOOKUP(H101,[3]Adtivos!$K:$AL,28,0)</f>
        <v>05</v>
      </c>
    </row>
    <row r="102" spans="6:10" ht="15" x14ac:dyDescent="0.25">
      <c r="F102" s="6">
        <f>VLOOKUP(H102,'[2]Grupo 39'!$F$9:$AG$132,27,0)</f>
        <v>95</v>
      </c>
      <c r="G102" s="6">
        <f>VLOOKUP(H102,'[2]Grupo 39'!$F$9:$AG$132,23,0)</f>
        <v>55</v>
      </c>
      <c r="H102" s="12">
        <v>79692791</v>
      </c>
      <c r="I102" s="20" t="str">
        <f>VLOOKUP(H102,[3]Adtivos!$K:$AL,27,0)</f>
        <v>407</v>
      </c>
      <c r="J102" s="20" t="str">
        <f>VLOOKUP(H102,[3]Adtivos!$K:$AL,28,0)</f>
        <v>05</v>
      </c>
    </row>
    <row r="103" spans="6:10" ht="15" x14ac:dyDescent="0.25">
      <c r="F103" s="6">
        <f>VLOOKUP(H103,'[2]Grupo 39'!$F$9:$AG$132,27,0)</f>
        <v>96</v>
      </c>
      <c r="G103" s="6">
        <f>VLOOKUP(H103,'[2]Grupo 39'!$F$9:$AG$132,23,0)</f>
        <v>55</v>
      </c>
      <c r="H103" s="12">
        <v>80808229</v>
      </c>
      <c r="I103" s="20" t="str">
        <f>VLOOKUP(H103,[3]Adtivos!$K:$AL,27,0)</f>
        <v>407</v>
      </c>
      <c r="J103" s="20" t="str">
        <f>VLOOKUP(H103,[3]Adtivos!$K:$AL,28,0)</f>
        <v>05</v>
      </c>
    </row>
    <row r="104" spans="6:10" ht="15" x14ac:dyDescent="0.25">
      <c r="F104" s="6">
        <f>VLOOKUP(H104,'[2]Grupo 39'!$F$9:$AG$132,27,0)</f>
        <v>97</v>
      </c>
      <c r="G104" s="6">
        <f>VLOOKUP(H104,'[2]Grupo 39'!$F$9:$AG$132,23,0)</f>
        <v>55</v>
      </c>
      <c r="H104" s="12">
        <v>79943630</v>
      </c>
      <c r="I104" s="20" t="str">
        <f>VLOOKUP(H104,[3]Adtivos!$K:$AL,27,0)</f>
        <v>407</v>
      </c>
      <c r="J104" s="20" t="str">
        <f>VLOOKUP(H104,[3]Adtivos!$K:$AL,28,0)</f>
        <v>05</v>
      </c>
    </row>
    <row r="105" spans="6:10" ht="15" x14ac:dyDescent="0.25">
      <c r="F105" s="6">
        <f>VLOOKUP(H105,'[2]Grupo 39'!$F$9:$AG$132,27,0)</f>
        <v>98</v>
      </c>
      <c r="G105" s="6">
        <f>VLOOKUP(H105,'[2]Grupo 39'!$F$9:$AG$132,23,0)</f>
        <v>55</v>
      </c>
      <c r="H105" s="12">
        <v>80472560</v>
      </c>
      <c r="I105" s="20" t="str">
        <f>VLOOKUP(H105,[3]Adtivos!$K:$AL,27,0)</f>
        <v>407</v>
      </c>
      <c r="J105" s="20" t="str">
        <f>VLOOKUP(H105,[3]Adtivos!$K:$AL,28,0)</f>
        <v>05</v>
      </c>
    </row>
    <row r="106" spans="6:10" ht="15" x14ac:dyDescent="0.25">
      <c r="F106" s="6">
        <f>VLOOKUP(H106,'[2]Grupo 39'!$F$9:$AG$132,27,0)</f>
        <v>99</v>
      </c>
      <c r="G106" s="6">
        <f>VLOOKUP(H106,'[2]Grupo 39'!$F$9:$AG$132,23,0)</f>
        <v>45</v>
      </c>
      <c r="H106" s="12">
        <v>65557792</v>
      </c>
      <c r="I106" s="20" t="str">
        <f>VLOOKUP(H106,[3]Adtivos!$K:$AL,27,0)</f>
        <v>407</v>
      </c>
      <c r="J106" s="20" t="str">
        <f>VLOOKUP(H106,[3]Adtivos!$K:$AL,28,0)</f>
        <v>05</v>
      </c>
    </row>
    <row r="107" spans="6:10" ht="15" x14ac:dyDescent="0.25">
      <c r="F107" s="6">
        <f>VLOOKUP(H107,'[2]Grupo 39'!$F$9:$AG$132,27,0)</f>
        <v>100</v>
      </c>
      <c r="G107" s="6">
        <f>VLOOKUP(H107,'[2]Grupo 39'!$F$9:$AG$132,23,0)</f>
        <v>45</v>
      </c>
      <c r="H107" s="12">
        <v>52849358</v>
      </c>
      <c r="I107" s="20" t="str">
        <f>VLOOKUP(H107,[3]Adtivos!$K:$AL,27,0)</f>
        <v>407</v>
      </c>
      <c r="J107" s="20" t="str">
        <f>VLOOKUP(H107,[3]Adtivos!$K:$AL,28,0)</f>
        <v>05</v>
      </c>
    </row>
    <row r="108" spans="6:10" ht="15" x14ac:dyDescent="0.25">
      <c r="F108" s="6">
        <f>VLOOKUP(H108,'[2]Grupo 39'!$F$9:$AG$132,27,0)</f>
        <v>101</v>
      </c>
      <c r="G108" s="6">
        <f>VLOOKUP(H108,'[2]Grupo 39'!$F$9:$AG$132,23,0)</f>
        <v>45</v>
      </c>
      <c r="H108" s="12">
        <v>1023864240</v>
      </c>
      <c r="I108" s="20" t="str">
        <f>VLOOKUP(H108,[3]Adtivos!$K:$AL,27,0)</f>
        <v>407</v>
      </c>
      <c r="J108" s="20" t="str">
        <f>VLOOKUP(H108,[3]Adtivos!$K:$AL,28,0)</f>
        <v>05</v>
      </c>
    </row>
    <row r="109" spans="6:10" ht="15" x14ac:dyDescent="0.25">
      <c r="F109" s="6">
        <f>VLOOKUP(H109,'[2]Grupo 39'!$F$9:$AG$132,27,0)</f>
        <v>102</v>
      </c>
      <c r="G109" s="6">
        <f>VLOOKUP(H109,'[2]Grupo 39'!$F$9:$AG$132,23,0)</f>
        <v>45</v>
      </c>
      <c r="H109" s="12">
        <v>1024500706</v>
      </c>
      <c r="I109" s="20" t="str">
        <f>VLOOKUP(H109,[3]Adtivos!$K:$AL,27,0)</f>
        <v>407</v>
      </c>
      <c r="J109" s="20" t="str">
        <f>VLOOKUP(H109,[3]Adtivos!$K:$AL,28,0)</f>
        <v>05</v>
      </c>
    </row>
    <row r="110" spans="6:10" ht="15" x14ac:dyDescent="0.25">
      <c r="F110" s="6">
        <f>VLOOKUP(H110,'[2]Grupo 39'!$F$9:$AG$132,27,0)</f>
        <v>103</v>
      </c>
      <c r="G110" s="6">
        <f>VLOOKUP(H110,'[2]Grupo 39'!$F$9:$AG$132,23,0)</f>
        <v>40</v>
      </c>
      <c r="H110" s="12">
        <v>1106363322</v>
      </c>
      <c r="I110" s="20" t="str">
        <f>VLOOKUP(H110,[3]Adtivos!$K:$AL,27,0)</f>
        <v>407</v>
      </c>
      <c r="J110" s="20" t="str">
        <f>VLOOKUP(H110,[3]Adtivos!$K:$AL,28,0)</f>
        <v>05</v>
      </c>
    </row>
    <row r="111" spans="6:10" ht="15" x14ac:dyDescent="0.25">
      <c r="F111" s="6">
        <f>VLOOKUP(H111,'[2]Grupo 39'!$F$9:$AG$132,27,0)</f>
        <v>104</v>
      </c>
      <c r="G111" s="6">
        <f>VLOOKUP(H111,'[2]Grupo 39'!$F$9:$AG$132,23,0)</f>
        <v>35</v>
      </c>
      <c r="H111" s="12">
        <v>53140102</v>
      </c>
      <c r="I111" s="20" t="str">
        <f>VLOOKUP(H111,[3]Adtivos!$K:$AL,27,0)</f>
        <v>407</v>
      </c>
      <c r="J111" s="20" t="str">
        <f>VLOOKUP(H111,[3]Adtivos!$K:$AL,28,0)</f>
        <v>05</v>
      </c>
    </row>
    <row r="112" spans="6:10" ht="15" x14ac:dyDescent="0.25">
      <c r="F112" s="6">
        <f>VLOOKUP(H112,'[2]Grupo 39'!$F$9:$AG$132,27,0)</f>
        <v>105</v>
      </c>
      <c r="G112" s="6">
        <f>VLOOKUP(H112,'[2]Grupo 39'!$F$9:$AG$132,23,0)</f>
        <v>35</v>
      </c>
      <c r="H112" s="12">
        <v>1016070510</v>
      </c>
      <c r="I112" s="20" t="str">
        <f>VLOOKUP(H112,[3]Adtivos!$K:$AL,27,0)</f>
        <v>407</v>
      </c>
      <c r="J112" s="20" t="str">
        <f>VLOOKUP(H112,[3]Adtivos!$K:$AL,28,0)</f>
        <v>05</v>
      </c>
    </row>
    <row r="113" spans="6:10" ht="15" x14ac:dyDescent="0.25">
      <c r="F113" s="6">
        <f>VLOOKUP(H113,'[2]Grupo 39'!$F$9:$AG$132,27,0)</f>
        <v>106</v>
      </c>
      <c r="G113" s="6">
        <f>VLOOKUP(H113,'[2]Grupo 39'!$F$9:$AG$132,23,0)</f>
        <v>35</v>
      </c>
      <c r="H113" s="12">
        <v>1032410787</v>
      </c>
      <c r="I113" s="20" t="str">
        <f>VLOOKUP(H113,[3]Adtivos!$K:$AL,27,0)</f>
        <v>407</v>
      </c>
      <c r="J113" s="20" t="str">
        <f>VLOOKUP(H113,[3]Adtivos!$K:$AL,28,0)</f>
        <v>05</v>
      </c>
    </row>
    <row r="114" spans="6:10" ht="15" x14ac:dyDescent="0.25">
      <c r="F114" s="6">
        <f>VLOOKUP(H114,'[2]Grupo 39'!$F$9:$AG$132,27,0)</f>
        <v>107</v>
      </c>
      <c r="G114" s="6">
        <f>VLOOKUP(H114,'[2]Grupo 39'!$F$9:$AG$132,23,0)</f>
        <v>35</v>
      </c>
      <c r="H114" s="12">
        <v>53114090</v>
      </c>
      <c r="I114" s="20" t="str">
        <f>VLOOKUP(H114,[3]Adtivos!$K:$AL,27,0)</f>
        <v>407</v>
      </c>
      <c r="J114" s="20" t="str">
        <f>VLOOKUP(H114,[3]Adtivos!$K:$AL,28,0)</f>
        <v>05</v>
      </c>
    </row>
    <row r="115" spans="6:10" ht="15" x14ac:dyDescent="0.25">
      <c r="F115" s="6">
        <f>VLOOKUP(H115,'[2]Grupo 39'!$F$9:$AG$132,27,0)</f>
        <v>108</v>
      </c>
      <c r="G115" s="6">
        <f>VLOOKUP(H115,'[2]Grupo 39'!$F$9:$AG$132,23,0)</f>
        <v>35</v>
      </c>
      <c r="H115" s="12">
        <v>63398598</v>
      </c>
      <c r="I115" s="20" t="str">
        <f>VLOOKUP(H115,[3]Adtivos!$K:$AL,27,0)</f>
        <v>407</v>
      </c>
      <c r="J115" s="20" t="str">
        <f>VLOOKUP(H115,[3]Adtivos!$K:$AL,28,0)</f>
        <v>05</v>
      </c>
    </row>
    <row r="116" spans="6:10" ht="15" x14ac:dyDescent="0.25">
      <c r="F116" s="6">
        <f>VLOOKUP(H116,'[2]Grupo 39'!$F$9:$AG$132,27,0)</f>
        <v>109</v>
      </c>
      <c r="G116" s="6">
        <f>VLOOKUP(H116,'[2]Grupo 39'!$F$9:$AG$132,23,0)</f>
        <v>30</v>
      </c>
      <c r="H116" s="12">
        <v>80765932</v>
      </c>
      <c r="I116" s="20" t="str">
        <f>VLOOKUP(H116,[3]Adtivos!$K:$AL,27,0)</f>
        <v>407</v>
      </c>
      <c r="J116" s="20" t="str">
        <f>VLOOKUP(H116,[3]Adtivos!$K:$AL,28,0)</f>
        <v>05</v>
      </c>
    </row>
    <row r="117" spans="6:10" ht="15" x14ac:dyDescent="0.25">
      <c r="F117" s="6">
        <f>VLOOKUP(H117,'[2]Grupo 39'!$F$9:$AG$132,27,0)</f>
        <v>110</v>
      </c>
      <c r="G117" s="6">
        <f>VLOOKUP(H117,'[2]Grupo 39'!$F$9:$AG$132,23,0)</f>
        <v>30</v>
      </c>
      <c r="H117" s="12">
        <v>1033679152</v>
      </c>
      <c r="I117" s="20" t="str">
        <f>VLOOKUP(H117,[3]Adtivos!$K:$AL,27,0)</f>
        <v>407</v>
      </c>
      <c r="J117" s="20" t="str">
        <f>VLOOKUP(H117,[3]Adtivos!$K:$AL,28,0)</f>
        <v>05</v>
      </c>
    </row>
    <row r="118" spans="6:10" ht="15" x14ac:dyDescent="0.25">
      <c r="F118" s="6">
        <f>VLOOKUP(H118,'[2]Grupo 39'!$F$9:$AG$132,27,0)</f>
        <v>111</v>
      </c>
      <c r="G118" s="6">
        <f>VLOOKUP(H118,'[2]Grupo 39'!$F$9:$AG$132,23,0)</f>
        <v>25</v>
      </c>
      <c r="H118" s="12">
        <v>1030614814</v>
      </c>
      <c r="I118" s="20" t="str">
        <f>VLOOKUP(H118,[3]Adtivos!$K:$AL,27,0)</f>
        <v>407</v>
      </c>
      <c r="J118" s="20" t="str">
        <f>VLOOKUP(H118,[3]Adtivos!$K:$AL,28,0)</f>
        <v>05</v>
      </c>
    </row>
    <row r="119" spans="6:10" ht="15" x14ac:dyDescent="0.25">
      <c r="F119" s="6">
        <f>VLOOKUP(H119,'[2]Grupo 39'!$F$9:$AG$132,27,0)</f>
        <v>112</v>
      </c>
      <c r="G119" s="6">
        <f>VLOOKUP(H119,'[2]Grupo 39'!$F$9:$AG$132,23,0)</f>
        <v>25</v>
      </c>
      <c r="H119" s="12">
        <v>1018464169</v>
      </c>
      <c r="I119" s="20" t="str">
        <f>VLOOKUP(H119,[3]Adtivos!$K:$AL,27,0)</f>
        <v>407</v>
      </c>
      <c r="J119" s="20" t="str">
        <f>VLOOKUP(H119,[3]Adtivos!$K:$AL,28,0)</f>
        <v>05</v>
      </c>
    </row>
    <row r="120" spans="6:10" ht="15" x14ac:dyDescent="0.25">
      <c r="F120" s="6">
        <f>VLOOKUP(H120,'[2]Grupo 39'!$F$9:$AG$132,27,0)</f>
        <v>113</v>
      </c>
      <c r="G120" s="6">
        <f>VLOOKUP(H120,'[2]Grupo 39'!$F$9:$AG$132,23,0)</f>
        <v>25</v>
      </c>
      <c r="H120" s="12">
        <v>1010220308</v>
      </c>
      <c r="I120" s="20" t="str">
        <f>VLOOKUP(H120,[3]Adtivos!$K:$AL,27,0)</f>
        <v>407</v>
      </c>
      <c r="J120" s="20" t="str">
        <f>VLOOKUP(H120,[3]Adtivos!$K:$AL,28,0)</f>
        <v>05</v>
      </c>
    </row>
    <row r="121" spans="6:10" ht="15" x14ac:dyDescent="0.25">
      <c r="F121" s="6">
        <f>VLOOKUP(H121,'[2]Grupo 39'!$F$9:$AG$132,27,0)</f>
        <v>114</v>
      </c>
      <c r="G121" s="6">
        <f>VLOOKUP(H121,'[2]Grupo 39'!$F$9:$AG$132,23,0)</f>
        <v>25</v>
      </c>
      <c r="H121" s="12">
        <v>80053429</v>
      </c>
      <c r="I121" s="20" t="str">
        <f>VLOOKUP(H121,[3]Adtivos!$K:$AL,27,0)</f>
        <v>407</v>
      </c>
      <c r="J121" s="20" t="str">
        <f>VLOOKUP(H121,[3]Adtivos!$K:$AL,28,0)</f>
        <v>05</v>
      </c>
    </row>
    <row r="122" spans="6:10" ht="15" x14ac:dyDescent="0.25">
      <c r="F122" s="6">
        <f>VLOOKUP(H122,'[2]Grupo 39'!$F$9:$AG$132,27,0)</f>
        <v>115</v>
      </c>
      <c r="G122" s="6">
        <f>VLOOKUP(H122,'[2]Grupo 39'!$F$9:$AG$132,23,0)</f>
        <v>25</v>
      </c>
      <c r="H122" s="12">
        <v>1013630443</v>
      </c>
      <c r="I122" s="20" t="str">
        <f>VLOOKUP(H122,[3]Adtivos!$K:$AL,27,0)</f>
        <v>407</v>
      </c>
      <c r="J122" s="20" t="str">
        <f>VLOOKUP(H122,[3]Adtivos!$K:$AL,28,0)</f>
        <v>05</v>
      </c>
    </row>
    <row r="123" spans="6:10" ht="15" x14ac:dyDescent="0.25">
      <c r="F123" s="6">
        <f>VLOOKUP(H123,'[2]Grupo 39'!$F$9:$AG$132,27,0)</f>
        <v>116</v>
      </c>
      <c r="G123" s="6">
        <f>VLOOKUP(H123,'[2]Grupo 39'!$F$9:$AG$132,23,0)</f>
        <v>70</v>
      </c>
      <c r="H123" s="12">
        <v>79370462</v>
      </c>
      <c r="I123" s="20" t="str">
        <f>VLOOKUP(H123,[3]Adtivos!$K:$AL,27,0)</f>
        <v>407</v>
      </c>
      <c r="J123" s="20" t="str">
        <f>VLOOKUP(H123,[3]Adtivos!$K:$AL,28,0)</f>
        <v>05</v>
      </c>
    </row>
    <row r="124" spans="6:10" ht="15" x14ac:dyDescent="0.25">
      <c r="F124" s="6">
        <f>VLOOKUP(H124,'[2]Grupo 39'!$F$9:$AG$132,27,0)</f>
        <v>117</v>
      </c>
      <c r="G124" s="6">
        <f>VLOOKUP(H124,'[2]Grupo 39'!$F$9:$AG$132,23,0)</f>
        <v>60</v>
      </c>
      <c r="H124" s="12">
        <v>1015429116</v>
      </c>
      <c r="I124" s="20" t="str">
        <f>VLOOKUP(H124,[3]Adtivos!$K:$AL,27,0)</f>
        <v>407</v>
      </c>
      <c r="J124" s="20" t="str">
        <f>VLOOKUP(H124,[3]Adtivos!$K:$AL,28,0)</f>
        <v>05</v>
      </c>
    </row>
    <row r="125" spans="6:10" ht="15" x14ac:dyDescent="0.25">
      <c r="F125" s="6">
        <f>VLOOKUP(H125,'[2]Grupo 39'!$F$9:$AG$132,27,0)</f>
        <v>118</v>
      </c>
      <c r="G125" s="6">
        <f>VLOOKUP(H125,'[2]Grupo 39'!$F$9:$AG$132,23,0)</f>
        <v>55</v>
      </c>
      <c r="H125" s="12">
        <v>1053335575</v>
      </c>
      <c r="I125" s="20" t="str">
        <f>VLOOKUP(H125,[3]Adtivos!$K:$AL,27,0)</f>
        <v>407</v>
      </c>
      <c r="J125" s="20" t="str">
        <f>VLOOKUP(H125,[3]Adtivos!$K:$AL,28,0)</f>
        <v>05</v>
      </c>
    </row>
    <row r="126" spans="6:10" ht="15" x14ac:dyDescent="0.25">
      <c r="F126" s="6">
        <f>VLOOKUP(H126,'[2]Grupo 39'!$F$9:$AG$132,27,0)</f>
        <v>119</v>
      </c>
      <c r="G126" s="6">
        <f>VLOOKUP(H126,'[2]Grupo 39'!$F$9:$AG$132,23,0)</f>
        <v>55</v>
      </c>
      <c r="H126" s="12">
        <v>8512278</v>
      </c>
      <c r="I126" s="20" t="str">
        <f>VLOOKUP(H126,[3]Adtivos!$K:$AL,27,0)</f>
        <v>407</v>
      </c>
      <c r="J126" s="20" t="str">
        <f>VLOOKUP(H126,[3]Adtivos!$K:$AL,28,0)</f>
        <v>05</v>
      </c>
    </row>
    <row r="127" spans="6:10" ht="15" x14ac:dyDescent="0.25">
      <c r="F127" s="6">
        <f>VLOOKUP(H127,'[2]Grupo 39'!$F$9:$AG$132,27,0)</f>
        <v>120</v>
      </c>
      <c r="G127" s="6">
        <f>VLOOKUP(H127,'[2]Grupo 39'!$F$9:$AG$132,23,0)</f>
        <v>35</v>
      </c>
      <c r="H127" s="12">
        <v>78032807</v>
      </c>
      <c r="I127" s="20" t="str">
        <f>VLOOKUP(H127,[3]Adtivos!$K:$AL,27,0)</f>
        <v>407</v>
      </c>
      <c r="J127" s="20" t="str">
        <f>VLOOKUP(H127,[3]Adtivos!$K:$AL,28,0)</f>
        <v>05</v>
      </c>
    </row>
    <row r="128" spans="6:10" ht="15" x14ac:dyDescent="0.25">
      <c r="F128" s="6">
        <f>VLOOKUP(H128,'[2]Grupo 39'!$F$9:$AG$132,27,0)</f>
        <v>121</v>
      </c>
      <c r="G128" s="6">
        <f>VLOOKUP(H128,'[2]Grupo 39'!$F$9:$AG$132,23,0)</f>
        <v>35</v>
      </c>
      <c r="H128" s="12">
        <v>1022355906</v>
      </c>
      <c r="I128" s="20" t="str">
        <f>VLOOKUP(H128,[3]Adtivos!$K:$AL,27,0)</f>
        <v>407</v>
      </c>
      <c r="J128" s="20" t="str">
        <f>VLOOKUP(H128,[3]Adtivos!$K:$AL,28,0)</f>
        <v>05</v>
      </c>
    </row>
    <row r="129" spans="6:10" ht="15" x14ac:dyDescent="0.25">
      <c r="F129" s="6">
        <f>VLOOKUP(H129,'[2]Grupo 39'!$F$9:$AG$132,27,0)</f>
        <v>122</v>
      </c>
      <c r="G129" s="6">
        <f>VLOOKUP(H129,'[2]Grupo 39'!$F$9:$AG$132,23,0)</f>
        <v>75</v>
      </c>
      <c r="H129" s="12">
        <v>52095277</v>
      </c>
      <c r="I129" s="20" t="str">
        <f>VLOOKUP(H129,[3]Adtivos!$K:$AL,27,0)</f>
        <v>407</v>
      </c>
      <c r="J129" s="20" t="str">
        <f>VLOOKUP(H129,[3]Adtivos!$K:$AL,28,0)</f>
        <v>02</v>
      </c>
    </row>
    <row r="130" spans="6:10" ht="15" x14ac:dyDescent="0.25">
      <c r="F130" s="6">
        <f>VLOOKUP(H130,'[2]Grupo 39'!$F$9:$AG$132,27,0)</f>
        <v>123</v>
      </c>
      <c r="G130" s="6">
        <f>VLOOKUP(H130,'[2]Grupo 39'!$F$9:$AG$132,23,0)</f>
        <v>40</v>
      </c>
      <c r="H130" s="12">
        <v>53007034</v>
      </c>
      <c r="I130" s="20" t="str">
        <f>VLOOKUP(H130,[3]Adtivos!$K:$AL,27,0)</f>
        <v>407</v>
      </c>
      <c r="J130" s="20" t="str">
        <f>VLOOKUP(H130,[3]Adtivos!$K:$AL,28,0)</f>
        <v>02</v>
      </c>
    </row>
    <row r="131" spans="6:10" x14ac:dyDescent="0.2">
      <c r="F131" s="3"/>
      <c r="G131" s="3"/>
      <c r="H131" s="3"/>
      <c r="I131" s="3"/>
      <c r="J131" s="3"/>
    </row>
    <row r="132" spans="6:10" x14ac:dyDescent="0.2">
      <c r="F132" s="3"/>
      <c r="G132" s="3"/>
      <c r="H132" s="3"/>
      <c r="I132" s="3"/>
      <c r="J132" s="3"/>
    </row>
    <row r="133" spans="6:10" x14ac:dyDescent="0.2">
      <c r="F133" s="3"/>
      <c r="G133" s="3"/>
      <c r="H133" s="3"/>
      <c r="I133" s="3"/>
      <c r="J133" s="3"/>
    </row>
    <row r="134" spans="6:10" x14ac:dyDescent="0.2">
      <c r="F134" s="3"/>
      <c r="G134" s="3"/>
      <c r="H134" s="3"/>
      <c r="I134" s="3"/>
      <c r="J134" s="3"/>
    </row>
    <row r="135" spans="6:10" x14ac:dyDescent="0.2">
      <c r="F135" s="3"/>
      <c r="G135" s="3"/>
      <c r="H135" s="3"/>
      <c r="I135" s="3"/>
      <c r="J135" s="3"/>
    </row>
    <row r="136" spans="6:10" x14ac:dyDescent="0.2">
      <c r="F136" s="3"/>
      <c r="G136" s="3"/>
      <c r="H136" s="3"/>
      <c r="I136" s="3"/>
      <c r="J136" s="3"/>
    </row>
    <row r="137" spans="6:10" x14ac:dyDescent="0.2">
      <c r="F137" s="3"/>
      <c r="G137" s="3"/>
      <c r="H137" s="3"/>
      <c r="I137" s="3"/>
      <c r="J137" s="3"/>
    </row>
    <row r="138" spans="6:10" x14ac:dyDescent="0.2">
      <c r="F138" s="3"/>
      <c r="G138" s="3"/>
      <c r="H138" s="3"/>
      <c r="I138" s="3"/>
      <c r="J138" s="3"/>
    </row>
    <row r="139" spans="6:10" x14ac:dyDescent="0.2">
      <c r="F139" s="3"/>
      <c r="G139" s="3"/>
      <c r="H139" s="3"/>
      <c r="I139" s="3"/>
      <c r="J139" s="3"/>
    </row>
    <row r="140" spans="6:10" x14ac:dyDescent="0.2">
      <c r="F140" s="3"/>
      <c r="G140" s="3"/>
      <c r="H140" s="3"/>
      <c r="I140" s="3"/>
      <c r="J140" s="3"/>
    </row>
    <row r="141" spans="6:10" x14ac:dyDescent="0.2">
      <c r="F141" s="3"/>
      <c r="G141" s="3"/>
      <c r="H141" s="3"/>
      <c r="I141" s="3"/>
      <c r="J141" s="3"/>
    </row>
    <row r="142" spans="6:10" x14ac:dyDescent="0.2">
      <c r="F142" s="3"/>
      <c r="G142" s="3"/>
      <c r="H142" s="3"/>
      <c r="I142" s="3"/>
      <c r="J142" s="3"/>
    </row>
    <row r="143" spans="6:10" x14ac:dyDescent="0.2">
      <c r="F143" s="3"/>
      <c r="G143" s="3"/>
      <c r="H143" s="3"/>
      <c r="I143" s="3"/>
      <c r="J143" s="3"/>
    </row>
    <row r="144" spans="6:10" x14ac:dyDescent="0.2">
      <c r="F144" s="3"/>
      <c r="G144" s="3"/>
      <c r="H144" s="3"/>
      <c r="I144" s="3"/>
      <c r="J144" s="3"/>
    </row>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sheetData>
  <autoFilter ref="A9:J9" xr:uid="{687DD4CF-2D7B-40BE-AB8F-A0BE1557F63E}">
    <filterColumn colId="8" showButton="0"/>
  </autoFilter>
  <mergeCells count="10">
    <mergeCell ref="A2:I2"/>
    <mergeCell ref="A3:I3"/>
    <mergeCell ref="A4:I4"/>
    <mergeCell ref="B6:I6"/>
    <mergeCell ref="B10:B11"/>
    <mergeCell ref="C10:C11"/>
    <mergeCell ref="A16:C16"/>
    <mergeCell ref="A8:D8"/>
    <mergeCell ref="I9:J9"/>
    <mergeCell ref="F8:J8"/>
  </mergeCells>
  <conditionalFormatting sqref="A19:A20">
    <cfRule type="duplicateValues" dxfId="25" priority="313"/>
  </conditionalFormatting>
  <conditionalFormatting sqref="A19:A20">
    <cfRule type="duplicateValues" dxfId="24" priority="314"/>
    <cfRule type="duplicateValues" dxfId="23" priority="315"/>
  </conditionalFormatting>
  <conditionalFormatting sqref="A21:A22">
    <cfRule type="duplicateValues" dxfId="22" priority="310"/>
  </conditionalFormatting>
  <conditionalFormatting sqref="A21:A22">
    <cfRule type="duplicateValues" dxfId="21" priority="311"/>
    <cfRule type="duplicateValues" dxfId="20" priority="312"/>
  </conditionalFormatting>
  <conditionalFormatting sqref="A14">
    <cfRule type="duplicateValues" dxfId="19" priority="307"/>
  </conditionalFormatting>
  <conditionalFormatting sqref="A14">
    <cfRule type="duplicateValues" dxfId="18" priority="308"/>
    <cfRule type="duplicateValues" dxfId="17" priority="309"/>
  </conditionalFormatting>
  <conditionalFormatting sqref="A15:A18">
    <cfRule type="duplicateValues" dxfId="16" priority="329"/>
  </conditionalFormatting>
  <conditionalFormatting sqref="A15:A18">
    <cfRule type="duplicateValues" dxfId="15" priority="330"/>
    <cfRule type="duplicateValues" dxfId="14" priority="331"/>
  </conditionalFormatting>
  <conditionalFormatting sqref="A12:A13">
    <cfRule type="duplicateValues" dxfId="13" priority="332"/>
  </conditionalFormatting>
  <conditionalFormatting sqref="A12:A13">
    <cfRule type="duplicateValues" dxfId="12" priority="333"/>
    <cfRule type="duplicateValues" dxfId="11" priority="334"/>
  </conditionalFormatting>
  <conditionalFormatting sqref="A10:A11">
    <cfRule type="duplicateValues" dxfId="10" priority="10"/>
  </conditionalFormatting>
  <conditionalFormatting sqref="A10:A11">
    <cfRule type="duplicateValues" dxfId="9" priority="11"/>
  </conditionalFormatting>
  <conditionalFormatting sqref="A10:A11">
    <cfRule type="duplicateValues" dxfId="8" priority="12"/>
  </conditionalFormatting>
  <conditionalFormatting sqref="A10:A11">
    <cfRule type="duplicateValues" dxfId="7" priority="13"/>
    <cfRule type="duplicateValues" dxfId="6" priority="14"/>
  </conditionalFormatting>
  <conditionalFormatting sqref="H10:H24">
    <cfRule type="duplicateValues" dxfId="5" priority="7"/>
    <cfRule type="duplicateValues" dxfId="4" priority="8"/>
  </conditionalFormatting>
  <conditionalFormatting sqref="H10:H24">
    <cfRule type="duplicateValues" dxfId="3" priority="5"/>
    <cfRule type="duplicateValues" dxfId="2" priority="6"/>
  </conditionalFormatting>
  <conditionalFormatting sqref="H10:H24">
    <cfRule type="duplicateValues" dxfId="1" priority="4"/>
  </conditionalFormatting>
  <conditionalFormatting sqref="H10:H24">
    <cfRule type="duplicateValues" dxfId="0" priority="9"/>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2021-04-26T18:47:21Z</dcterms:modified>
</cp:coreProperties>
</file>