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9\"/>
    </mc:Choice>
  </mc:AlternateContent>
  <xr:revisionPtr revIDLastSave="0" documentId="13_ncr:1_{9ABFDC9D-612E-4065-B608-45774A5F7654}"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6" l="1"/>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I105" i="6"/>
  <c r="J105" i="6"/>
  <c r="I106" i="6"/>
  <c r="J106" i="6"/>
  <c r="I107" i="6"/>
  <c r="J107" i="6"/>
  <c r="I108" i="6"/>
  <c r="J108" i="6"/>
  <c r="I109" i="6"/>
  <c r="J109" i="6"/>
  <c r="I110" i="6"/>
  <c r="J110" i="6"/>
  <c r="I111" i="6"/>
  <c r="J111" i="6"/>
  <c r="I112" i="6"/>
  <c r="J112" i="6"/>
  <c r="I113" i="6"/>
  <c r="J113" i="6"/>
  <c r="I114" i="6"/>
  <c r="J114" i="6"/>
  <c r="I115" i="6"/>
  <c r="J115" i="6"/>
  <c r="I116" i="6"/>
  <c r="J116" i="6"/>
  <c r="I117" i="6"/>
  <c r="J117" i="6"/>
  <c r="I118" i="6"/>
  <c r="J118" i="6"/>
  <c r="I119" i="6"/>
  <c r="J119" i="6"/>
  <c r="I120" i="6"/>
  <c r="J120" i="6"/>
  <c r="I121" i="6"/>
  <c r="J121" i="6"/>
  <c r="I122" i="6"/>
  <c r="J122" i="6"/>
  <c r="I123" i="6"/>
  <c r="J123" i="6"/>
  <c r="I124" i="6"/>
  <c r="J124" i="6"/>
  <c r="I125" i="6"/>
  <c r="J125" i="6"/>
  <c r="I126" i="6"/>
  <c r="J126" i="6"/>
  <c r="I127" i="6"/>
  <c r="J127" i="6"/>
  <c r="I128" i="6"/>
  <c r="J128" i="6"/>
  <c r="I129" i="6"/>
  <c r="J129" i="6"/>
  <c r="I130" i="6"/>
  <c r="J130" i="6"/>
  <c r="I131" i="6"/>
  <c r="J131" i="6"/>
  <c r="I132" i="6"/>
  <c r="J132" i="6"/>
  <c r="I133" i="6"/>
  <c r="J133" i="6"/>
  <c r="I134" i="6"/>
  <c r="J134" i="6"/>
  <c r="I135" i="6"/>
  <c r="J135" i="6"/>
  <c r="I136" i="6"/>
  <c r="J136" i="6"/>
  <c r="I137" i="6"/>
  <c r="J137" i="6"/>
  <c r="I138" i="6"/>
  <c r="J138" i="6"/>
  <c r="I139" i="6"/>
  <c r="J139" i="6"/>
  <c r="I140" i="6"/>
  <c r="J140" i="6"/>
  <c r="I141" i="6"/>
  <c r="J141" i="6"/>
  <c r="I142" i="6"/>
  <c r="J142" i="6"/>
  <c r="I143" i="6"/>
  <c r="J143" i="6"/>
  <c r="I144" i="6"/>
  <c r="J144" i="6"/>
  <c r="I145" i="6"/>
  <c r="J145" i="6"/>
  <c r="I146" i="6"/>
  <c r="J146" i="6"/>
  <c r="I147" i="6"/>
  <c r="J147" i="6"/>
  <c r="I148" i="6"/>
  <c r="J148" i="6"/>
  <c r="I149" i="6"/>
  <c r="J149" i="6"/>
  <c r="I150" i="6"/>
  <c r="J150" i="6"/>
  <c r="I151" i="6"/>
  <c r="J151" i="6"/>
  <c r="I152" i="6"/>
  <c r="J152" i="6"/>
  <c r="I153" i="6"/>
  <c r="J153" i="6"/>
  <c r="I154" i="6"/>
  <c r="J154" i="6"/>
  <c r="I155" i="6"/>
  <c r="J155" i="6"/>
  <c r="I156" i="6"/>
  <c r="J156" i="6"/>
  <c r="I157" i="6"/>
  <c r="J157" i="6"/>
  <c r="I158" i="6"/>
  <c r="J158" i="6"/>
  <c r="I159" i="6"/>
  <c r="J159" i="6"/>
  <c r="I160" i="6"/>
  <c r="J160" i="6"/>
  <c r="I161" i="6"/>
  <c r="J161" i="6"/>
  <c r="I162" i="6"/>
  <c r="J162" i="6"/>
  <c r="I163" i="6"/>
  <c r="J163" i="6"/>
  <c r="I164" i="6"/>
  <c r="J164" i="6"/>
  <c r="I165" i="6"/>
  <c r="J165" i="6"/>
  <c r="I166" i="6"/>
  <c r="J166" i="6"/>
  <c r="I167" i="6"/>
  <c r="J167" i="6"/>
  <c r="I168" i="6"/>
  <c r="J168" i="6"/>
  <c r="I169" i="6"/>
  <c r="J169" i="6"/>
  <c r="I170" i="6"/>
  <c r="J170" i="6"/>
  <c r="I171" i="6"/>
  <c r="J171" i="6"/>
  <c r="I172" i="6"/>
  <c r="J172" i="6"/>
  <c r="I173" i="6"/>
  <c r="J173" i="6"/>
  <c r="I174" i="6"/>
  <c r="J174" i="6"/>
  <c r="I175" i="6"/>
  <c r="J175" i="6"/>
  <c r="I176" i="6"/>
  <c r="J176" i="6"/>
  <c r="I177" i="6"/>
  <c r="J177" i="6"/>
  <c r="I178" i="6"/>
  <c r="J178" i="6"/>
  <c r="I179" i="6"/>
  <c r="J179" i="6"/>
  <c r="I180" i="6"/>
  <c r="J180" i="6"/>
  <c r="I181" i="6"/>
  <c r="J181" i="6"/>
  <c r="I182" i="6"/>
  <c r="J182" i="6"/>
  <c r="I183" i="6"/>
  <c r="J183" i="6"/>
  <c r="I184" i="6"/>
  <c r="J184" i="6"/>
  <c r="I185" i="6"/>
  <c r="J185" i="6"/>
  <c r="I186" i="6"/>
  <c r="J186" i="6"/>
  <c r="I187" i="6"/>
  <c r="J187" i="6"/>
  <c r="I188" i="6"/>
  <c r="J188" i="6"/>
  <c r="I189" i="6"/>
  <c r="J189" i="6"/>
  <c r="I190" i="6"/>
  <c r="J190" i="6"/>
  <c r="I191" i="6"/>
  <c r="J191" i="6"/>
  <c r="I192" i="6"/>
  <c r="J192" i="6"/>
  <c r="I193" i="6"/>
  <c r="J193" i="6"/>
  <c r="I194" i="6"/>
  <c r="J194" i="6"/>
  <c r="I195" i="6"/>
  <c r="J195" i="6"/>
  <c r="I196" i="6"/>
  <c r="J196" i="6"/>
  <c r="I197" i="6"/>
  <c r="J197" i="6"/>
  <c r="I198" i="6"/>
  <c r="J198" i="6"/>
  <c r="I199" i="6"/>
  <c r="J199" i="6"/>
  <c r="I200" i="6"/>
  <c r="J200" i="6"/>
  <c r="I201" i="6"/>
  <c r="J201" i="6"/>
  <c r="I202" i="6"/>
  <c r="J202" i="6"/>
  <c r="I203" i="6"/>
  <c r="J203" i="6"/>
  <c r="I204" i="6"/>
  <c r="J204" i="6"/>
  <c r="J10" i="6"/>
  <c r="I10" i="6"/>
  <c r="D13" i="6" l="1"/>
  <c r="D11" i="6"/>
  <c r="D12" i="6"/>
  <c r="D10" i="6"/>
</calcChain>
</file>

<file path=xl/sharedStrings.xml><?xml version="1.0" encoding="utf-8"?>
<sst xmlns="http://schemas.openxmlformats.org/spreadsheetml/2006/main" count="24" uniqueCount="24">
  <si>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</si>
  <si>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</si>
  <si>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</si>
  <si>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</si>
  <si>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</si>
  <si>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</si>
  <si>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</si>
  <si>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</si>
  <si>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</si>
  <si>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</si>
  <si>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</si>
  <si>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</si>
  <si>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</si>
  <si>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</si>
  <si>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</si>
  <si>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</si>
  <si>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</si>
  <si>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</si>
  <si>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</si>
  <si>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Asistencial</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</si>
  <si>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</si>
  <si>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407-19</t>
  </si>
  <si>
    <t>440-19</t>
  </si>
  <si>
    <t>Asistencial- 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</si>
</sst>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5">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3" fillId="0" borderId="2" xfId="1" applyFont="1" applyFill="1" applyBorder="1" applyAlignment="1">
      <alignment horizontal="center" vertical="center" wrapText="1"/>
    </xf>
    <xf numFmtId="0" fontId="0" fillId="0" borderId="2" xfId="0" applyFill="1" applyBorder="1" applyAlignment="1">
      <alignment horizontal="center" vertical="center"/>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9" fillId="2" borderId="0" xfId="1" applyFont="1" applyFill="1" applyBorder="1" applyAlignment="1">
      <alignment horizontal="left" vertical="center" wrapText="1"/>
    </xf>
    <xf numFmtId="0" fontId="4" fillId="3" borderId="2" xfId="0" applyFont="1" applyFill="1" applyBorder="1" applyAlignment="1">
      <alignment horizontal="center" vertical="center" wrapText="1"/>
    </xf>
    <xf numFmtId="0" fontId="3" fillId="3" borderId="2" xfId="1"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1" fontId="10" fillId="0" borderId="2" xfId="1" applyNumberFormat="1" applyFont="1" applyBorder="1" applyAlignment="1">
      <alignment horizontal="right" vertical="center" wrapText="1"/>
    </xf>
    <xf numFmtId="0" fontId="0" fillId="0" borderId="2" xfId="0" applyBorder="1" applyAlignment="1">
      <alignment horizontal="center"/>
    </xf>
  </cellXfs>
  <cellStyles count="2">
    <cellStyle name="Normal" xfId="0" builtinId="0"/>
    <cellStyle name="Normal_Hoja1" xfId="1" xr:uid="{00000000-0005-0000-0000-000001000000}"/>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DC09040" TargetMode="External"/><Relationship Id="rId1" Type="http://schemas.openxmlformats.org/officeDocument/2006/relationships/externalLinkPath" Target="file:///\\3DC09040\Anexo%20No.2%20-%20Resultados%20del%20Estudio.%20Ana&#769;lisis%20de%20Planta_V1%20R2%20%20Correcci&#243;n%20a%2025-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79284769</v>
          </cell>
          <cell r="G10" t="str">
            <v>407</v>
          </cell>
          <cell r="H10" t="str">
            <v>18</v>
          </cell>
          <cell r="I10" t="str">
            <v>Sobresaliente</v>
          </cell>
          <cell r="J10" t="str">
            <v>No</v>
          </cell>
          <cell r="K10" t="str">
            <v>CUMPLE</v>
          </cell>
          <cell r="L10" t="str">
            <v>BACHILLER</v>
          </cell>
          <cell r="M10">
            <v>0</v>
          </cell>
          <cell r="N10">
            <v>0</v>
          </cell>
          <cell r="O10">
            <v>0</v>
          </cell>
          <cell r="P10">
            <v>0</v>
          </cell>
          <cell r="Q10" t="str">
            <v>ARQUITECTO</v>
          </cell>
          <cell r="R10">
            <v>0</v>
          </cell>
          <cell r="S10" t="str">
            <v>ESPECIALISTA EN GERENCIA INTEGRAL DE OBRAS</v>
          </cell>
          <cell r="T10">
            <v>0</v>
          </cell>
          <cell r="U10">
            <v>0</v>
          </cell>
          <cell r="V10">
            <v>0</v>
          </cell>
          <cell r="W10">
            <v>342.53333333333336</v>
          </cell>
          <cell r="X10">
            <v>6</v>
          </cell>
          <cell r="Y10" t="str">
            <v>Cumple</v>
          </cell>
          <cell r="Z10">
            <v>336.53333333333336</v>
          </cell>
          <cell r="AA10">
            <v>50</v>
          </cell>
          <cell r="AB10" t="str">
            <v>ESPECIALIZACIÓN PROFESIONAL</v>
          </cell>
          <cell r="AC10">
            <v>40</v>
          </cell>
          <cell r="AD10">
            <v>90</v>
          </cell>
          <cell r="AE10">
            <v>100</v>
          </cell>
          <cell r="AF10">
            <v>34029</v>
          </cell>
          <cell r="AG10">
            <v>342.53333333333336</v>
          </cell>
          <cell r="AH10">
            <v>1</v>
          </cell>
        </row>
        <row r="11">
          <cell r="F11">
            <v>51612341</v>
          </cell>
          <cell r="G11" t="str">
            <v>407</v>
          </cell>
          <cell r="H11" t="str">
            <v>18</v>
          </cell>
          <cell r="I11" t="str">
            <v>Sobresaliente</v>
          </cell>
          <cell r="J11" t="str">
            <v>No</v>
          </cell>
          <cell r="K11" t="str">
            <v>CUMPLE</v>
          </cell>
          <cell r="L11" t="str">
            <v>BACHILLER ACADEMICO</v>
          </cell>
          <cell r="M11">
            <v>0</v>
          </cell>
          <cell r="N11">
            <v>0</v>
          </cell>
          <cell r="O11">
            <v>0</v>
          </cell>
          <cell r="P11">
            <v>0</v>
          </cell>
          <cell r="Q11" t="str">
            <v>ECONOMISTA</v>
          </cell>
          <cell r="R11">
            <v>0</v>
          </cell>
          <cell r="S11">
            <v>0</v>
          </cell>
          <cell r="T11">
            <v>0</v>
          </cell>
          <cell r="U11">
            <v>0</v>
          </cell>
          <cell r="V11">
            <v>0</v>
          </cell>
          <cell r="W11">
            <v>342.53333333333336</v>
          </cell>
          <cell r="X11">
            <v>6</v>
          </cell>
          <cell r="Y11" t="str">
            <v>Cumple</v>
          </cell>
          <cell r="Z11">
            <v>336.53333333333336</v>
          </cell>
          <cell r="AA11">
            <v>50</v>
          </cell>
          <cell r="AB11" t="str">
            <v xml:space="preserve">PROFESIONAL </v>
          </cell>
          <cell r="AC11">
            <v>35</v>
          </cell>
          <cell r="AD11">
            <v>85</v>
          </cell>
          <cell r="AE11">
            <v>100</v>
          </cell>
          <cell r="AF11">
            <v>34029</v>
          </cell>
          <cell r="AG11">
            <v>342.53333333333336</v>
          </cell>
          <cell r="AH11">
            <v>2</v>
          </cell>
        </row>
        <row r="12">
          <cell r="F12">
            <v>20646247</v>
          </cell>
          <cell r="G12" t="str">
            <v>407</v>
          </cell>
          <cell r="H12" t="str">
            <v>18</v>
          </cell>
          <cell r="I12" t="str">
            <v>Sobresaliente</v>
          </cell>
          <cell r="J12" t="str">
            <v>No</v>
          </cell>
          <cell r="K12" t="str">
            <v>CUMPLE</v>
          </cell>
          <cell r="L12" t="str">
            <v>BACHILLER ACADEMICO</v>
          </cell>
          <cell r="M12">
            <v>0</v>
          </cell>
          <cell r="N12">
            <v>0</v>
          </cell>
          <cell r="O12">
            <v>0</v>
          </cell>
          <cell r="P12">
            <v>0</v>
          </cell>
          <cell r="Q12" t="str">
            <v>PROFESIONAL EN ADMINISTRACION DEPORTIVA</v>
          </cell>
          <cell r="R12">
            <v>0</v>
          </cell>
          <cell r="S12">
            <v>0</v>
          </cell>
          <cell r="T12">
            <v>0</v>
          </cell>
          <cell r="U12">
            <v>0</v>
          </cell>
          <cell r="V12">
            <v>0</v>
          </cell>
          <cell r="W12">
            <v>22</v>
          </cell>
          <cell r="X12">
            <v>6</v>
          </cell>
          <cell r="Y12" t="str">
            <v>Cumple</v>
          </cell>
          <cell r="Z12">
            <v>16</v>
          </cell>
          <cell r="AA12">
            <v>20</v>
          </cell>
          <cell r="AB12" t="str">
            <v xml:space="preserve">PROFESIONAL </v>
          </cell>
          <cell r="AC12">
            <v>35</v>
          </cell>
          <cell r="AD12">
            <v>55</v>
          </cell>
          <cell r="AE12">
            <v>100</v>
          </cell>
          <cell r="AF12">
            <v>43635</v>
          </cell>
          <cell r="AG12">
            <v>22.333333333333332</v>
          </cell>
          <cell r="AH12">
            <v>3</v>
          </cell>
        </row>
        <row r="13">
          <cell r="F13">
            <v>41796614</v>
          </cell>
          <cell r="G13" t="str">
            <v>407</v>
          </cell>
          <cell r="H13" t="str">
            <v>18</v>
          </cell>
          <cell r="I13" t="str">
            <v>Sobresaliente</v>
          </cell>
          <cell r="J13" t="str">
            <v>No</v>
          </cell>
          <cell r="K13" t="str">
            <v>CUMPLE</v>
          </cell>
          <cell r="L13" t="str">
            <v>BACHILLER</v>
          </cell>
          <cell r="M13">
            <v>0</v>
          </cell>
          <cell r="N13">
            <v>0</v>
          </cell>
          <cell r="O13">
            <v>0</v>
          </cell>
          <cell r="P13">
            <v>0</v>
          </cell>
          <cell r="Q13">
            <v>0</v>
          </cell>
          <cell r="R13">
            <v>0</v>
          </cell>
          <cell r="S13">
            <v>0</v>
          </cell>
          <cell r="T13">
            <v>0</v>
          </cell>
          <cell r="U13">
            <v>0</v>
          </cell>
          <cell r="V13">
            <v>0</v>
          </cell>
          <cell r="W13">
            <v>343</v>
          </cell>
          <cell r="X13">
            <v>6</v>
          </cell>
          <cell r="Y13" t="str">
            <v>Cumple</v>
          </cell>
          <cell r="Z13">
            <v>337</v>
          </cell>
          <cell r="AA13">
            <v>50</v>
          </cell>
          <cell r="AB13" t="str">
            <v>No</v>
          </cell>
          <cell r="AC13">
            <v>0</v>
          </cell>
          <cell r="AD13">
            <v>50</v>
          </cell>
          <cell r="AE13">
            <v>100</v>
          </cell>
          <cell r="AF13">
            <v>34015</v>
          </cell>
          <cell r="AG13">
            <v>343</v>
          </cell>
          <cell r="AH13">
            <v>4</v>
          </cell>
        </row>
        <row r="14">
          <cell r="F14">
            <v>52224044</v>
          </cell>
          <cell r="G14" t="str">
            <v>440</v>
          </cell>
          <cell r="H14" t="str">
            <v>17</v>
          </cell>
          <cell r="I14" t="str">
            <v>Sobresaliente</v>
          </cell>
          <cell r="J14" t="str">
            <v>No</v>
          </cell>
          <cell r="K14" t="str">
            <v>CUMPLE</v>
          </cell>
          <cell r="L14" t="str">
            <v>bachiller academico</v>
          </cell>
          <cell r="M14">
            <v>0</v>
          </cell>
          <cell r="N14">
            <v>0</v>
          </cell>
          <cell r="O14">
            <v>0</v>
          </cell>
          <cell r="P14">
            <v>0</v>
          </cell>
          <cell r="Q14" t="str">
            <v>ADMINISTRADOR DE EMPRESAS</v>
          </cell>
          <cell r="R14">
            <v>0</v>
          </cell>
          <cell r="S14" t="str">
            <v>ESPECIALISTA EN GESTION DEL DESARROLLO HUMANO Y BIENESTAR SOCIAL EMPRESARIAL</v>
          </cell>
          <cell r="T14">
            <v>0</v>
          </cell>
          <cell r="U14">
            <v>0</v>
          </cell>
          <cell r="V14">
            <v>0</v>
          </cell>
          <cell r="W14">
            <v>334</v>
          </cell>
          <cell r="X14">
            <v>6</v>
          </cell>
          <cell r="Y14" t="str">
            <v>Cumple</v>
          </cell>
          <cell r="Z14">
            <v>328</v>
          </cell>
          <cell r="AA14">
            <v>50</v>
          </cell>
          <cell r="AB14" t="str">
            <v>ESPECIALIZACIÓN PROFESIONAL</v>
          </cell>
          <cell r="AC14">
            <v>40</v>
          </cell>
          <cell r="AD14">
            <v>90</v>
          </cell>
          <cell r="AE14">
            <v>98.5</v>
          </cell>
          <cell r="AF14">
            <v>42768</v>
          </cell>
          <cell r="AG14">
            <v>51.233333333333334</v>
          </cell>
          <cell r="AH14">
            <v>5</v>
          </cell>
        </row>
        <row r="15">
          <cell r="F15">
            <v>20941307</v>
          </cell>
          <cell r="G15" t="str">
            <v>440</v>
          </cell>
          <cell r="H15" t="str">
            <v>17</v>
          </cell>
          <cell r="I15" t="str">
            <v>Sobresaliente</v>
          </cell>
          <cell r="J15" t="str">
            <v>No</v>
          </cell>
          <cell r="K15" t="str">
            <v>CUMPLE</v>
          </cell>
          <cell r="L15" t="str">
            <v>BACHILLER ACADEMICO</v>
          </cell>
          <cell r="M15" t="str">
            <v>TECNICO PROFESIONAL EN IDIOMAS Y NEGOCIOS INTERNACIONALES</v>
          </cell>
          <cell r="N15" t="str">
            <v>TECNOLOGO EN GESTION DE MERCADEO INTERNACIONAL</v>
          </cell>
          <cell r="O15">
            <v>0</v>
          </cell>
          <cell r="P15">
            <v>0</v>
          </cell>
          <cell r="Q15" t="str">
            <v>PROFESIONAL EN NEGOCIOS INTERNACIONALES</v>
          </cell>
          <cell r="R15">
            <v>0</v>
          </cell>
          <cell r="S15">
            <v>0</v>
          </cell>
          <cell r="T15">
            <v>0</v>
          </cell>
          <cell r="U15">
            <v>0</v>
          </cell>
          <cell r="V15">
            <v>0</v>
          </cell>
          <cell r="W15">
            <v>310</v>
          </cell>
          <cell r="X15">
            <v>6</v>
          </cell>
          <cell r="Y15" t="str">
            <v>Cumple</v>
          </cell>
          <cell r="Z15">
            <v>304</v>
          </cell>
          <cell r="AA15">
            <v>50</v>
          </cell>
          <cell r="AB15" t="str">
            <v xml:space="preserve">PROFESIONAL </v>
          </cell>
          <cell r="AC15">
            <v>35</v>
          </cell>
          <cell r="AD15">
            <v>85</v>
          </cell>
          <cell r="AE15">
            <v>100</v>
          </cell>
          <cell r="AF15">
            <v>40665</v>
          </cell>
          <cell r="AG15">
            <v>121.33333333333333</v>
          </cell>
          <cell r="AH15">
            <v>6</v>
          </cell>
        </row>
        <row r="16">
          <cell r="F16">
            <v>35528992</v>
          </cell>
          <cell r="G16" t="str">
            <v>440</v>
          </cell>
          <cell r="H16" t="str">
            <v>17</v>
          </cell>
          <cell r="I16" t="str">
            <v>Sobresaliente</v>
          </cell>
          <cell r="J16" t="str">
            <v>No</v>
          </cell>
          <cell r="K16" t="str">
            <v>CUMPLE</v>
          </cell>
          <cell r="L16" t="str">
            <v>BACHILLER ACADEMICO</v>
          </cell>
          <cell r="M16">
            <v>0</v>
          </cell>
          <cell r="N16">
            <v>0</v>
          </cell>
          <cell r="O16">
            <v>0</v>
          </cell>
          <cell r="P16">
            <v>0</v>
          </cell>
          <cell r="Q16" t="str">
            <v>CONTADOR PÚBLICO</v>
          </cell>
          <cell r="R16">
            <v>0</v>
          </cell>
          <cell r="S16">
            <v>0</v>
          </cell>
          <cell r="T16">
            <v>0</v>
          </cell>
          <cell r="U16">
            <v>0</v>
          </cell>
          <cell r="V16">
            <v>0</v>
          </cell>
          <cell r="W16">
            <v>211</v>
          </cell>
          <cell r="X16">
            <v>6</v>
          </cell>
          <cell r="Y16" t="str">
            <v>Cumple</v>
          </cell>
          <cell r="Z16">
            <v>205</v>
          </cell>
          <cell r="AA16">
            <v>50</v>
          </cell>
          <cell r="AB16" t="str">
            <v xml:space="preserve">PROFESIONAL </v>
          </cell>
          <cell r="AC16">
            <v>35</v>
          </cell>
          <cell r="AD16">
            <v>85</v>
          </cell>
          <cell r="AE16">
            <v>100</v>
          </cell>
          <cell r="AF16">
            <v>41093</v>
          </cell>
          <cell r="AG16">
            <v>107.06666666666666</v>
          </cell>
          <cell r="AH16">
            <v>7</v>
          </cell>
        </row>
        <row r="17">
          <cell r="F17">
            <v>52744630</v>
          </cell>
          <cell r="G17" t="str">
            <v>440</v>
          </cell>
          <cell r="H17" t="str">
            <v>17</v>
          </cell>
          <cell r="I17" t="str">
            <v>Sobresaliente</v>
          </cell>
          <cell r="J17" t="str">
            <v>No</v>
          </cell>
          <cell r="K17" t="str">
            <v>CUMPLE</v>
          </cell>
          <cell r="L17" t="str">
            <v>Bachiller Cientifico</v>
          </cell>
          <cell r="M17">
            <v>0</v>
          </cell>
          <cell r="N17">
            <v>0</v>
          </cell>
          <cell r="O17">
            <v>0</v>
          </cell>
          <cell r="P17">
            <v>0</v>
          </cell>
          <cell r="Q17" t="str">
            <v>TRABAJADOR (A) SOCIAL</v>
          </cell>
          <cell r="R17">
            <v>0</v>
          </cell>
          <cell r="S17">
            <v>0</v>
          </cell>
          <cell r="T17">
            <v>0</v>
          </cell>
          <cell r="U17">
            <v>0</v>
          </cell>
          <cell r="V17">
            <v>0</v>
          </cell>
          <cell r="W17">
            <v>168</v>
          </cell>
          <cell r="X17">
            <v>6</v>
          </cell>
          <cell r="Y17" t="str">
            <v>Cumple</v>
          </cell>
          <cell r="Z17">
            <v>162</v>
          </cell>
          <cell r="AA17">
            <v>45</v>
          </cell>
          <cell r="AB17" t="str">
            <v xml:space="preserve">PROFESIONAL </v>
          </cell>
          <cell r="AC17">
            <v>35</v>
          </cell>
          <cell r="AD17">
            <v>80</v>
          </cell>
          <cell r="AE17">
            <v>100</v>
          </cell>
          <cell r="AF17">
            <v>43411</v>
          </cell>
          <cell r="AG17">
            <v>29.8</v>
          </cell>
          <cell r="AH17">
            <v>8</v>
          </cell>
        </row>
        <row r="18">
          <cell r="F18">
            <v>52758226</v>
          </cell>
          <cell r="G18" t="str">
            <v>440</v>
          </cell>
          <cell r="H18" t="str">
            <v>17</v>
          </cell>
          <cell r="I18" t="str">
            <v>Sobresaliente</v>
          </cell>
          <cell r="J18" t="str">
            <v>No</v>
          </cell>
          <cell r="K18" t="str">
            <v>CUMPLE</v>
          </cell>
          <cell r="L18" t="str">
            <v xml:space="preserve">BACHILLER TÉCNICO COMERCIAL  </v>
          </cell>
          <cell r="M18">
            <v>0</v>
          </cell>
          <cell r="N18" t="str">
            <v>TECNÓLOGO EN GESTIÓN COMERCIAL Y FINANCIERA</v>
          </cell>
          <cell r="O18">
            <v>0</v>
          </cell>
          <cell r="P18">
            <v>0</v>
          </cell>
          <cell r="Q18" t="str">
            <v>ADMINISTRADOR DE EMPRESAS</v>
          </cell>
          <cell r="R18">
            <v>0</v>
          </cell>
          <cell r="S18">
            <v>0</v>
          </cell>
          <cell r="T18">
            <v>0</v>
          </cell>
          <cell r="U18">
            <v>0</v>
          </cell>
          <cell r="V18">
            <v>0</v>
          </cell>
          <cell r="W18">
            <v>162</v>
          </cell>
          <cell r="X18">
            <v>6</v>
          </cell>
          <cell r="Y18" t="str">
            <v>Cumple</v>
          </cell>
          <cell r="Z18">
            <v>156</v>
          </cell>
          <cell r="AA18">
            <v>45</v>
          </cell>
          <cell r="AB18" t="str">
            <v xml:space="preserve">PROFESIONAL </v>
          </cell>
          <cell r="AC18">
            <v>35</v>
          </cell>
          <cell r="AD18">
            <v>80</v>
          </cell>
          <cell r="AE18">
            <v>98.26</v>
          </cell>
          <cell r="AF18">
            <v>41457</v>
          </cell>
          <cell r="AG18">
            <v>94.933333333333337</v>
          </cell>
          <cell r="AH18">
            <v>9</v>
          </cell>
        </row>
        <row r="19">
          <cell r="F19">
            <v>52079221</v>
          </cell>
          <cell r="G19" t="str">
            <v>440</v>
          </cell>
          <cell r="H19" t="str">
            <v>17</v>
          </cell>
          <cell r="I19" t="str">
            <v>Sobresaliente</v>
          </cell>
          <cell r="J19" t="str">
            <v>No</v>
          </cell>
          <cell r="K19" t="str">
            <v>CUMPLE</v>
          </cell>
          <cell r="L19" t="str">
            <v>BACHILLER ACADEMICO</v>
          </cell>
          <cell r="M19">
            <v>0</v>
          </cell>
          <cell r="N19" t="str">
            <v>TECNOLOGO EN BANCA E INSTITUCIONES FINANCIERAS</v>
          </cell>
          <cell r="O19">
            <v>0</v>
          </cell>
          <cell r="P19">
            <v>0</v>
          </cell>
          <cell r="Q19">
            <v>0</v>
          </cell>
          <cell r="R19">
            <v>0</v>
          </cell>
          <cell r="S19">
            <v>0</v>
          </cell>
          <cell r="T19">
            <v>0</v>
          </cell>
          <cell r="U19">
            <v>0</v>
          </cell>
          <cell r="V19">
            <v>0</v>
          </cell>
          <cell r="W19">
            <v>322</v>
          </cell>
          <cell r="X19">
            <v>6</v>
          </cell>
          <cell r="Y19" t="str">
            <v>Cumple</v>
          </cell>
          <cell r="Z19">
            <v>316</v>
          </cell>
          <cell r="AA19">
            <v>50</v>
          </cell>
          <cell r="AB19" t="str">
            <v xml:space="preserve">TECNÓLOGO </v>
          </cell>
          <cell r="AC19">
            <v>25</v>
          </cell>
          <cell r="AD19">
            <v>75</v>
          </cell>
          <cell r="AE19">
            <v>100</v>
          </cell>
          <cell r="AF19">
            <v>43411</v>
          </cell>
          <cell r="AG19">
            <v>29.8</v>
          </cell>
          <cell r="AH19">
            <v>10</v>
          </cell>
        </row>
        <row r="20">
          <cell r="F20">
            <v>1068928023</v>
          </cell>
          <cell r="G20" t="str">
            <v>440</v>
          </cell>
          <cell r="H20" t="str">
            <v>17</v>
          </cell>
          <cell r="I20" t="str">
            <v>Sobresaliente</v>
          </cell>
          <cell r="J20" t="str">
            <v>No</v>
          </cell>
          <cell r="K20" t="str">
            <v>CUMPLE</v>
          </cell>
          <cell r="L20" t="str">
            <v>Bachiller Técnico</v>
          </cell>
          <cell r="M20">
            <v>0</v>
          </cell>
          <cell r="N20" t="str">
            <v>TECNÓLOGO EN GESTIÓN ADMINISTRATIVA</v>
          </cell>
          <cell r="O20">
            <v>0</v>
          </cell>
          <cell r="P20" t="str">
            <v>ESPECIALISTA TECNOLÓGICO EN DISEÑO Y DESARROLLO DE INVESTIGACIONES DE MERCADO</v>
          </cell>
          <cell r="Q20" t="str">
            <v>ADMINISTRADOR DE EMPRESAS</v>
          </cell>
          <cell r="R20">
            <v>0</v>
          </cell>
          <cell r="S20" t="str">
            <v>ESPECIALISTA EN GESTION PUBLICA</v>
          </cell>
          <cell r="T20">
            <v>0</v>
          </cell>
          <cell r="U20">
            <v>0</v>
          </cell>
          <cell r="V20">
            <v>0</v>
          </cell>
          <cell r="W20">
            <v>109</v>
          </cell>
          <cell r="X20">
            <v>6</v>
          </cell>
          <cell r="Y20" t="str">
            <v>Cumple</v>
          </cell>
          <cell r="Z20">
            <v>103</v>
          </cell>
          <cell r="AA20">
            <v>35</v>
          </cell>
          <cell r="AB20" t="str">
            <v>ESPECIALIZACIÓN PROFESIONAL</v>
          </cell>
          <cell r="AC20">
            <v>40</v>
          </cell>
          <cell r="AD20">
            <v>75</v>
          </cell>
          <cell r="AE20">
            <v>100</v>
          </cell>
          <cell r="AF20">
            <v>43413</v>
          </cell>
          <cell r="AG20">
            <v>29.733333333333334</v>
          </cell>
          <cell r="AH20">
            <v>11</v>
          </cell>
        </row>
        <row r="21">
          <cell r="F21">
            <v>7336129</v>
          </cell>
          <cell r="G21" t="str">
            <v>440</v>
          </cell>
          <cell r="H21" t="str">
            <v>17</v>
          </cell>
          <cell r="I21" t="str">
            <v>Sobresaliente</v>
          </cell>
          <cell r="J21" t="str">
            <v>No</v>
          </cell>
          <cell r="K21" t="str">
            <v>CUMPLE</v>
          </cell>
          <cell r="L21" t="str">
            <v xml:space="preserve">BACHILLER TECNICO CON ESPECIALIDAD EN SECRETARIAD </v>
          </cell>
          <cell r="M21">
            <v>0</v>
          </cell>
          <cell r="N21" t="str">
            <v>TECNOLOGIA EN ADMINISTRACION FINANCIERA</v>
          </cell>
          <cell r="O21">
            <v>0</v>
          </cell>
          <cell r="P21">
            <v>0</v>
          </cell>
          <cell r="Q21" t="str">
            <v>ADMINISTRACION FINANCIERA</v>
          </cell>
          <cell r="R21">
            <v>0</v>
          </cell>
          <cell r="S21">
            <v>0</v>
          </cell>
          <cell r="T21">
            <v>0</v>
          </cell>
          <cell r="U21">
            <v>0</v>
          </cell>
          <cell r="V21">
            <v>0</v>
          </cell>
          <cell r="W21">
            <v>75</v>
          </cell>
          <cell r="X21">
            <v>6</v>
          </cell>
          <cell r="Y21" t="str">
            <v>Cumple</v>
          </cell>
          <cell r="Z21">
            <v>69</v>
          </cell>
          <cell r="AA21">
            <v>30</v>
          </cell>
          <cell r="AB21" t="str">
            <v xml:space="preserve">PROFESIONAL </v>
          </cell>
          <cell r="AC21">
            <v>35</v>
          </cell>
          <cell r="AD21">
            <v>65</v>
          </cell>
          <cell r="AE21">
            <v>100</v>
          </cell>
          <cell r="AF21">
            <v>43413</v>
          </cell>
          <cell r="AG21">
            <v>29.733333333333334</v>
          </cell>
          <cell r="AH21">
            <v>12</v>
          </cell>
        </row>
        <row r="22">
          <cell r="F22">
            <v>51661743</v>
          </cell>
          <cell r="G22" t="str">
            <v>440</v>
          </cell>
          <cell r="H22" t="str">
            <v>17</v>
          </cell>
          <cell r="I22" t="str">
            <v>Sobresaliente</v>
          </cell>
          <cell r="J22" t="str">
            <v>No</v>
          </cell>
          <cell r="K22" t="str">
            <v>CUMPLE</v>
          </cell>
          <cell r="L22" t="str">
            <v>BACHILLER ACADEMICO</v>
          </cell>
          <cell r="M22" t="str">
            <v>TECNICO PROFESIONAL EN COMERCIO INTERNACIONAL</v>
          </cell>
          <cell r="N22">
            <v>0</v>
          </cell>
          <cell r="O22">
            <v>0</v>
          </cell>
          <cell r="P22">
            <v>0</v>
          </cell>
          <cell r="Q22">
            <v>0</v>
          </cell>
          <cell r="R22">
            <v>0</v>
          </cell>
          <cell r="S22">
            <v>0</v>
          </cell>
          <cell r="T22">
            <v>0</v>
          </cell>
          <cell r="U22">
            <v>0</v>
          </cell>
          <cell r="V22">
            <v>0</v>
          </cell>
          <cell r="W22">
            <v>452.13333333333333</v>
          </cell>
          <cell r="X22">
            <v>6</v>
          </cell>
          <cell r="Y22" t="str">
            <v>Cumple</v>
          </cell>
          <cell r="Z22">
            <v>446.13333333333333</v>
          </cell>
          <cell r="AA22">
            <v>50</v>
          </cell>
          <cell r="AB22" t="str">
            <v xml:space="preserve">TÉCNICO </v>
          </cell>
          <cell r="AC22">
            <v>15</v>
          </cell>
          <cell r="AD22">
            <v>65</v>
          </cell>
          <cell r="AE22">
            <v>98.87</v>
          </cell>
          <cell r="AF22">
            <v>30741</v>
          </cell>
          <cell r="AG22">
            <v>452.13333333333333</v>
          </cell>
          <cell r="AH22">
            <v>13</v>
          </cell>
        </row>
        <row r="23">
          <cell r="F23">
            <v>1016019281</v>
          </cell>
          <cell r="G23" t="str">
            <v>440</v>
          </cell>
          <cell r="H23" t="str">
            <v>17</v>
          </cell>
          <cell r="I23" t="str">
            <v>Sobresaliente</v>
          </cell>
          <cell r="J23" t="str">
            <v>No</v>
          </cell>
          <cell r="K23" t="str">
            <v>CUMPLE</v>
          </cell>
          <cell r="L23" t="str">
            <v>bachiller academico</v>
          </cell>
          <cell r="M23">
            <v>0</v>
          </cell>
          <cell r="N23">
            <v>0</v>
          </cell>
          <cell r="O23">
            <v>0</v>
          </cell>
          <cell r="P23">
            <v>0</v>
          </cell>
          <cell r="Q23" t="str">
            <v>ADMINISTRADOR PUBLICO</v>
          </cell>
          <cell r="R23">
            <v>0</v>
          </cell>
          <cell r="S23">
            <v>0</v>
          </cell>
          <cell r="T23">
            <v>0</v>
          </cell>
          <cell r="U23">
            <v>0</v>
          </cell>
          <cell r="V23">
            <v>0</v>
          </cell>
          <cell r="W23">
            <v>54</v>
          </cell>
          <cell r="X23">
            <v>6</v>
          </cell>
          <cell r="Y23" t="str">
            <v>Cumple</v>
          </cell>
          <cell r="Z23">
            <v>48</v>
          </cell>
          <cell r="AA23">
            <v>25</v>
          </cell>
          <cell r="AB23" t="str">
            <v xml:space="preserve">PROFESIONAL </v>
          </cell>
          <cell r="AC23">
            <v>35</v>
          </cell>
          <cell r="AD23">
            <v>60</v>
          </cell>
          <cell r="AE23">
            <v>99.84</v>
          </cell>
          <cell r="AF23">
            <v>43395</v>
          </cell>
          <cell r="AG23">
            <v>30.333333333333332</v>
          </cell>
          <cell r="AH23">
            <v>14</v>
          </cell>
        </row>
        <row r="24">
          <cell r="F24">
            <v>22565271</v>
          </cell>
          <cell r="G24" t="str">
            <v>440</v>
          </cell>
          <cell r="H24" t="str">
            <v>17</v>
          </cell>
          <cell r="I24" t="str">
            <v>Sobresaliente</v>
          </cell>
          <cell r="J24" t="str">
            <v>No</v>
          </cell>
          <cell r="K24" t="str">
            <v>CUMPLE</v>
          </cell>
          <cell r="L24" t="str">
            <v>BACHILLER COMERCIAL</v>
          </cell>
          <cell r="M24">
            <v>0</v>
          </cell>
          <cell r="N24">
            <v>0</v>
          </cell>
          <cell r="O24">
            <v>0</v>
          </cell>
          <cell r="P24">
            <v>0</v>
          </cell>
          <cell r="Q24" t="str">
            <v>ECONOMISTA</v>
          </cell>
          <cell r="R24">
            <v>0</v>
          </cell>
          <cell r="S24">
            <v>0</v>
          </cell>
          <cell r="T24">
            <v>0</v>
          </cell>
          <cell r="U24">
            <v>0</v>
          </cell>
          <cell r="V24">
            <v>0</v>
          </cell>
          <cell r="W24">
            <v>29</v>
          </cell>
          <cell r="X24">
            <v>6</v>
          </cell>
          <cell r="Y24" t="str">
            <v>Cumple</v>
          </cell>
          <cell r="Z24">
            <v>23</v>
          </cell>
          <cell r="AA24">
            <v>20</v>
          </cell>
          <cell r="AB24" t="str">
            <v xml:space="preserve">PROFESIONAL </v>
          </cell>
          <cell r="AC24">
            <v>35</v>
          </cell>
          <cell r="AD24">
            <v>55</v>
          </cell>
          <cell r="AE24">
            <v>100</v>
          </cell>
          <cell r="AF24">
            <v>43411</v>
          </cell>
          <cell r="AG24">
            <v>29.8</v>
          </cell>
          <cell r="AH24">
            <v>15</v>
          </cell>
        </row>
        <row r="25">
          <cell r="F25">
            <v>1048274061</v>
          </cell>
          <cell r="G25" t="str">
            <v>440</v>
          </cell>
          <cell r="H25" t="str">
            <v>17</v>
          </cell>
          <cell r="I25" t="str">
            <v>Sobresaliente</v>
          </cell>
          <cell r="J25" t="str">
            <v>No</v>
          </cell>
          <cell r="K25" t="str">
            <v>CUMPLE</v>
          </cell>
          <cell r="L25" t="str">
            <v>Bachiller académico</v>
          </cell>
          <cell r="M25">
            <v>0</v>
          </cell>
          <cell r="N25" t="str">
            <v>TECNOLOGÍA EN GESTIÓN DEL TALENTO HUMANO</v>
          </cell>
          <cell r="O25">
            <v>0</v>
          </cell>
          <cell r="P25">
            <v>0</v>
          </cell>
          <cell r="Q25">
            <v>0</v>
          </cell>
          <cell r="R25">
            <v>0</v>
          </cell>
          <cell r="S25">
            <v>0</v>
          </cell>
          <cell r="T25">
            <v>0</v>
          </cell>
          <cell r="U25">
            <v>0</v>
          </cell>
          <cell r="V25">
            <v>0</v>
          </cell>
          <cell r="W25">
            <v>76</v>
          </cell>
          <cell r="X25">
            <v>6</v>
          </cell>
          <cell r="Y25" t="str">
            <v>Cumple</v>
          </cell>
          <cell r="Z25">
            <v>70</v>
          </cell>
          <cell r="AA25">
            <v>30</v>
          </cell>
          <cell r="AB25" t="str">
            <v xml:space="preserve">TECNÓLOGO </v>
          </cell>
          <cell r="AC25">
            <v>25</v>
          </cell>
          <cell r="AD25">
            <v>55</v>
          </cell>
          <cell r="AE25">
            <v>100</v>
          </cell>
          <cell r="AF25">
            <v>43420</v>
          </cell>
          <cell r="AG25">
            <v>29.5</v>
          </cell>
          <cell r="AH25">
            <v>16</v>
          </cell>
        </row>
        <row r="26">
          <cell r="F26">
            <v>52025305</v>
          </cell>
          <cell r="G26" t="str">
            <v>440</v>
          </cell>
          <cell r="H26" t="str">
            <v>17</v>
          </cell>
          <cell r="I26" t="str">
            <v>Sobresaliente</v>
          </cell>
          <cell r="J26" t="str">
            <v>No</v>
          </cell>
          <cell r="K26" t="str">
            <v>CUMPLE</v>
          </cell>
          <cell r="L26" t="str">
            <v>bachiller clasico</v>
          </cell>
          <cell r="M26">
            <v>0</v>
          </cell>
          <cell r="N26">
            <v>0</v>
          </cell>
          <cell r="O26">
            <v>0</v>
          </cell>
          <cell r="P26">
            <v>0</v>
          </cell>
          <cell r="Q26">
            <v>0</v>
          </cell>
          <cell r="R26">
            <v>0</v>
          </cell>
          <cell r="S26">
            <v>0</v>
          </cell>
          <cell r="T26">
            <v>0</v>
          </cell>
          <cell r="U26">
            <v>0</v>
          </cell>
          <cell r="V26">
            <v>0</v>
          </cell>
          <cell r="W26">
            <v>343</v>
          </cell>
          <cell r="X26">
            <v>6</v>
          </cell>
          <cell r="Y26" t="str">
            <v>Cumple</v>
          </cell>
          <cell r="Z26">
            <v>337</v>
          </cell>
          <cell r="AA26">
            <v>50</v>
          </cell>
          <cell r="AB26" t="str">
            <v>No</v>
          </cell>
          <cell r="AC26">
            <v>0</v>
          </cell>
          <cell r="AD26">
            <v>50</v>
          </cell>
          <cell r="AE26">
            <v>100</v>
          </cell>
          <cell r="AF26">
            <v>34015</v>
          </cell>
          <cell r="AG26">
            <v>343</v>
          </cell>
          <cell r="AH26">
            <v>17</v>
          </cell>
        </row>
        <row r="27">
          <cell r="F27">
            <v>51741206</v>
          </cell>
          <cell r="G27" t="str">
            <v>440</v>
          </cell>
          <cell r="H27" t="str">
            <v>17</v>
          </cell>
          <cell r="I27" t="str">
            <v>Sobresaliente</v>
          </cell>
          <cell r="J27" t="str">
            <v>No</v>
          </cell>
          <cell r="K27" t="str">
            <v>CUMPLE</v>
          </cell>
          <cell r="L27" t="str">
            <v>BACHILLER ACADEMICO</v>
          </cell>
          <cell r="M27">
            <v>0</v>
          </cell>
          <cell r="N27">
            <v>0</v>
          </cell>
          <cell r="O27">
            <v>0</v>
          </cell>
          <cell r="P27">
            <v>0</v>
          </cell>
          <cell r="Q27">
            <v>0</v>
          </cell>
          <cell r="R27">
            <v>0</v>
          </cell>
          <cell r="S27">
            <v>0</v>
          </cell>
          <cell r="T27">
            <v>0</v>
          </cell>
          <cell r="U27">
            <v>0</v>
          </cell>
          <cell r="V27">
            <v>0</v>
          </cell>
          <cell r="W27">
            <v>243.06666666666666</v>
          </cell>
          <cell r="X27">
            <v>6</v>
          </cell>
          <cell r="Y27" t="str">
            <v>Cumple</v>
          </cell>
          <cell r="Z27">
            <v>237.06666666666666</v>
          </cell>
          <cell r="AA27">
            <v>50</v>
          </cell>
          <cell r="AB27" t="str">
            <v>No</v>
          </cell>
          <cell r="AC27">
            <v>0</v>
          </cell>
          <cell r="AD27">
            <v>50</v>
          </cell>
          <cell r="AE27">
            <v>100</v>
          </cell>
          <cell r="AF27">
            <v>37013</v>
          </cell>
          <cell r="AG27">
            <v>243.06666666666666</v>
          </cell>
          <cell r="AH27">
            <v>18</v>
          </cell>
        </row>
        <row r="28">
          <cell r="F28">
            <v>52350140</v>
          </cell>
          <cell r="G28" t="str">
            <v>407</v>
          </cell>
          <cell r="H28" t="str">
            <v>17</v>
          </cell>
          <cell r="I28" t="str">
            <v>Sobresaliente</v>
          </cell>
          <cell r="J28" t="str">
            <v>No</v>
          </cell>
          <cell r="K28" t="str">
            <v>CUMPLE</v>
          </cell>
          <cell r="L28" t="str">
            <v>BACHILLER ACADÉMICO</v>
          </cell>
          <cell r="M28">
            <v>0</v>
          </cell>
          <cell r="N28">
            <v>0</v>
          </cell>
          <cell r="O28">
            <v>0</v>
          </cell>
          <cell r="P28">
            <v>0</v>
          </cell>
          <cell r="Q28">
            <v>0</v>
          </cell>
          <cell r="R28">
            <v>0</v>
          </cell>
          <cell r="S28">
            <v>0</v>
          </cell>
          <cell r="T28">
            <v>0</v>
          </cell>
          <cell r="U28">
            <v>0</v>
          </cell>
          <cell r="V28">
            <v>0</v>
          </cell>
          <cell r="W28">
            <v>208</v>
          </cell>
          <cell r="X28">
            <v>6</v>
          </cell>
          <cell r="Y28" t="str">
            <v>Cumple</v>
          </cell>
          <cell r="Z28">
            <v>202</v>
          </cell>
          <cell r="AA28">
            <v>50</v>
          </cell>
          <cell r="AB28" t="str">
            <v>No</v>
          </cell>
          <cell r="AC28">
            <v>0</v>
          </cell>
          <cell r="AD28">
            <v>50</v>
          </cell>
          <cell r="AE28">
            <v>100</v>
          </cell>
          <cell r="AF28">
            <v>40756</v>
          </cell>
          <cell r="AG28">
            <v>118.3</v>
          </cell>
          <cell r="AH28">
            <v>19</v>
          </cell>
        </row>
        <row r="29">
          <cell r="F29">
            <v>79708669</v>
          </cell>
          <cell r="G29" t="str">
            <v>440</v>
          </cell>
          <cell r="H29" t="str">
            <v>17</v>
          </cell>
          <cell r="I29" t="str">
            <v>Sobresaliente</v>
          </cell>
          <cell r="J29" t="str">
            <v>No</v>
          </cell>
          <cell r="K29" t="str">
            <v>CUMPLE</v>
          </cell>
          <cell r="L29" t="str">
            <v>Bachiller acadèmico</v>
          </cell>
          <cell r="M29">
            <v>0</v>
          </cell>
          <cell r="N29">
            <v>0</v>
          </cell>
          <cell r="O29">
            <v>0</v>
          </cell>
          <cell r="P29">
            <v>0</v>
          </cell>
          <cell r="Q29">
            <v>0</v>
          </cell>
          <cell r="R29">
            <v>0</v>
          </cell>
          <cell r="S29">
            <v>0</v>
          </cell>
          <cell r="T29">
            <v>0</v>
          </cell>
          <cell r="U29">
            <v>0</v>
          </cell>
          <cell r="V29">
            <v>0</v>
          </cell>
          <cell r="W29">
            <v>227</v>
          </cell>
          <cell r="X29">
            <v>6</v>
          </cell>
          <cell r="Y29" t="str">
            <v>Cumple</v>
          </cell>
          <cell r="Z29">
            <v>221</v>
          </cell>
          <cell r="AA29">
            <v>50</v>
          </cell>
          <cell r="AB29" t="str">
            <v>No</v>
          </cell>
          <cell r="AC29">
            <v>0</v>
          </cell>
          <cell r="AD29">
            <v>50</v>
          </cell>
          <cell r="AE29">
            <v>100</v>
          </cell>
          <cell r="AF29">
            <v>43420</v>
          </cell>
          <cell r="AG29">
            <v>29.5</v>
          </cell>
          <cell r="AH29">
            <v>20</v>
          </cell>
        </row>
        <row r="30">
          <cell r="F30">
            <v>1110446931</v>
          </cell>
          <cell r="G30" t="str">
            <v>440</v>
          </cell>
          <cell r="H30" t="str">
            <v>17</v>
          </cell>
          <cell r="I30" t="str">
            <v>Sobresaliente</v>
          </cell>
          <cell r="J30" t="str">
            <v>No</v>
          </cell>
          <cell r="K30" t="str">
            <v>CUMPLE</v>
          </cell>
          <cell r="L30" t="str">
            <v>Bachiller técnico comercial</v>
          </cell>
          <cell r="M30">
            <v>0</v>
          </cell>
          <cell r="N30" t="str">
            <v>TECNOLOGO EN ELECTRONICA</v>
          </cell>
          <cell r="O30">
            <v>0</v>
          </cell>
          <cell r="P30">
            <v>0</v>
          </cell>
          <cell r="Q30">
            <v>0</v>
          </cell>
          <cell r="R30">
            <v>0</v>
          </cell>
          <cell r="S30">
            <v>0</v>
          </cell>
          <cell r="T30">
            <v>0</v>
          </cell>
          <cell r="U30">
            <v>0</v>
          </cell>
          <cell r="V30">
            <v>0</v>
          </cell>
          <cell r="W30">
            <v>26.6</v>
          </cell>
          <cell r="X30">
            <v>6</v>
          </cell>
          <cell r="Y30" t="str">
            <v>Cumple</v>
          </cell>
          <cell r="Z30">
            <v>20.6</v>
          </cell>
          <cell r="AA30">
            <v>20</v>
          </cell>
          <cell r="AB30" t="str">
            <v xml:space="preserve">TECNÓLOGO </v>
          </cell>
          <cell r="AC30">
            <v>25</v>
          </cell>
          <cell r="AD30">
            <v>45</v>
          </cell>
          <cell r="AE30">
            <v>97.75</v>
          </cell>
          <cell r="AF30">
            <v>43507</v>
          </cell>
          <cell r="AG30">
            <v>26.6</v>
          </cell>
          <cell r="AH30">
            <v>21</v>
          </cell>
        </row>
        <row r="31">
          <cell r="F31">
            <v>80792058</v>
          </cell>
          <cell r="G31" t="str">
            <v>407</v>
          </cell>
          <cell r="H31" t="str">
            <v>17</v>
          </cell>
          <cell r="I31" t="str">
            <v>Sobresaliente</v>
          </cell>
          <cell r="J31" t="str">
            <v>No</v>
          </cell>
          <cell r="K31" t="str">
            <v>CUMPLE</v>
          </cell>
          <cell r="L31" t="str">
            <v>BACHILLER TÉCNICO AUTOMOTRIZ</v>
          </cell>
          <cell r="M31">
            <v>0</v>
          </cell>
          <cell r="N31">
            <v>0</v>
          </cell>
          <cell r="O31">
            <v>0</v>
          </cell>
          <cell r="P31">
            <v>0</v>
          </cell>
          <cell r="Q31">
            <v>0</v>
          </cell>
          <cell r="R31">
            <v>0</v>
          </cell>
          <cell r="S31">
            <v>0</v>
          </cell>
          <cell r="T31">
            <v>0</v>
          </cell>
          <cell r="U31">
            <v>0</v>
          </cell>
          <cell r="V31">
            <v>0</v>
          </cell>
          <cell r="W31">
            <v>153</v>
          </cell>
          <cell r="X31">
            <v>6</v>
          </cell>
          <cell r="Y31" t="str">
            <v>Cumple</v>
          </cell>
          <cell r="Z31">
            <v>147</v>
          </cell>
          <cell r="AA31">
            <v>45</v>
          </cell>
          <cell r="AB31" t="str">
            <v>No</v>
          </cell>
          <cell r="AC31">
            <v>0</v>
          </cell>
          <cell r="AD31">
            <v>45</v>
          </cell>
          <cell r="AE31">
            <v>93.85</v>
          </cell>
          <cell r="AF31">
            <v>40756</v>
          </cell>
          <cell r="AG31">
            <v>118.3</v>
          </cell>
          <cell r="AH31">
            <v>22</v>
          </cell>
        </row>
        <row r="32">
          <cell r="F32">
            <v>52124502</v>
          </cell>
          <cell r="G32" t="str">
            <v>407</v>
          </cell>
          <cell r="H32" t="str">
            <v>16</v>
          </cell>
          <cell r="I32" t="str">
            <v>Sobresaliente</v>
          </cell>
          <cell r="J32" t="str">
            <v>No</v>
          </cell>
          <cell r="K32" t="str">
            <v>CUMPLE</v>
          </cell>
          <cell r="L32" t="str">
            <v>BACHILLER COMERCIAL -CONTABILIDAD</v>
          </cell>
          <cell r="M32">
            <v>0</v>
          </cell>
          <cell r="N32" t="str">
            <v>TECNOLOGÍA EN CONTABILIDAD Y FINANZAS</v>
          </cell>
          <cell r="O32">
            <v>0</v>
          </cell>
          <cell r="P32">
            <v>0</v>
          </cell>
          <cell r="Q32" t="str">
            <v>PSICOLOGIA</v>
          </cell>
          <cell r="R32">
            <v>0</v>
          </cell>
          <cell r="S32">
            <v>0</v>
          </cell>
          <cell r="T32">
            <v>0</v>
          </cell>
          <cell r="U32">
            <v>0</v>
          </cell>
          <cell r="V32">
            <v>0</v>
          </cell>
          <cell r="W32">
            <v>305</v>
          </cell>
          <cell r="X32">
            <v>6</v>
          </cell>
          <cell r="Y32" t="str">
            <v>Cumple</v>
          </cell>
          <cell r="Z32">
            <v>299</v>
          </cell>
          <cell r="AA32">
            <v>50</v>
          </cell>
          <cell r="AB32" t="str">
            <v xml:space="preserve">PROFESIONAL </v>
          </cell>
          <cell r="AC32">
            <v>35</v>
          </cell>
          <cell r="AD32">
            <v>85</v>
          </cell>
          <cell r="AE32">
            <v>100</v>
          </cell>
          <cell r="AF32">
            <v>37403</v>
          </cell>
          <cell r="AG32">
            <v>230.06666666666666</v>
          </cell>
          <cell r="AH32">
            <v>23</v>
          </cell>
        </row>
        <row r="33">
          <cell r="F33">
            <v>1014184579</v>
          </cell>
          <cell r="G33" t="str">
            <v>440</v>
          </cell>
          <cell r="H33" t="str">
            <v>16</v>
          </cell>
          <cell r="I33" t="str">
            <v>Sobresaliente</v>
          </cell>
          <cell r="J33" t="str">
            <v>No</v>
          </cell>
          <cell r="K33" t="str">
            <v>CUMPLE</v>
          </cell>
          <cell r="L33" t="str">
            <v>BACHILLER TÉCNICO COMERCIAL</v>
          </cell>
          <cell r="M33">
            <v>0</v>
          </cell>
          <cell r="N33">
            <v>0</v>
          </cell>
          <cell r="O33">
            <v>0</v>
          </cell>
          <cell r="P33">
            <v>0</v>
          </cell>
          <cell r="Q33" t="str">
            <v>LICENCIATURA EN EDUCACION BASICA CON ENFASIS EN HUMANIDADES Y LENGUA CASTELLANA</v>
          </cell>
          <cell r="R33">
            <v>0</v>
          </cell>
          <cell r="S33">
            <v>0</v>
          </cell>
          <cell r="T33">
            <v>0</v>
          </cell>
          <cell r="U33">
            <v>0</v>
          </cell>
          <cell r="V33">
            <v>0</v>
          </cell>
          <cell r="W33">
            <v>156</v>
          </cell>
          <cell r="X33">
            <v>6</v>
          </cell>
          <cell r="Y33" t="str">
            <v>Cumple</v>
          </cell>
          <cell r="Z33">
            <v>150</v>
          </cell>
          <cell r="AA33">
            <v>45</v>
          </cell>
          <cell r="AB33" t="str">
            <v xml:space="preserve">PROFESIONAL </v>
          </cell>
          <cell r="AC33">
            <v>35</v>
          </cell>
          <cell r="AD33">
            <v>80</v>
          </cell>
          <cell r="AE33">
            <v>99.9</v>
          </cell>
          <cell r="AF33">
            <v>42006</v>
          </cell>
          <cell r="AG33">
            <v>76.63333333333334</v>
          </cell>
          <cell r="AH33">
            <v>24</v>
          </cell>
        </row>
        <row r="34">
          <cell r="F34">
            <v>1015394058</v>
          </cell>
          <cell r="G34" t="str">
            <v>407</v>
          </cell>
          <cell r="H34" t="str">
            <v>16</v>
          </cell>
          <cell r="I34" t="str">
            <v>Sobresaliente</v>
          </cell>
          <cell r="J34" t="str">
            <v>No</v>
          </cell>
          <cell r="K34" t="str">
            <v>CUMPLE</v>
          </cell>
          <cell r="L34" t="str">
            <v>BACHILLER TECNICO INDUSTRIAL DIBUJO TECNICO</v>
          </cell>
          <cell r="M34">
            <v>0</v>
          </cell>
          <cell r="N34">
            <v>0</v>
          </cell>
          <cell r="O34">
            <v>0</v>
          </cell>
          <cell r="P34">
            <v>0</v>
          </cell>
          <cell r="Q34" t="str">
            <v>ADMINISTRACION DE EMPRESAS Y GESTION AMBIENTAL</v>
          </cell>
          <cell r="R34">
            <v>0</v>
          </cell>
          <cell r="S34" t="str">
            <v>ESPECIALIZACION EN GOBIERNO Y GESTION DEL DESARROLLO REGIONAL Y MUNICIPAL</v>
          </cell>
          <cell r="T34">
            <v>0</v>
          </cell>
          <cell r="U34">
            <v>0</v>
          </cell>
          <cell r="V34">
            <v>0</v>
          </cell>
          <cell r="W34">
            <v>97</v>
          </cell>
          <cell r="X34">
            <v>6</v>
          </cell>
          <cell r="Y34" t="str">
            <v>Cumple</v>
          </cell>
          <cell r="Z34">
            <v>91</v>
          </cell>
          <cell r="AA34">
            <v>35</v>
          </cell>
          <cell r="AB34" t="str">
            <v>ESPECIALIZACIÓN PROFESIONAL</v>
          </cell>
          <cell r="AC34">
            <v>40</v>
          </cell>
          <cell r="AD34">
            <v>75</v>
          </cell>
          <cell r="AE34">
            <v>100</v>
          </cell>
          <cell r="AF34">
            <v>43528</v>
          </cell>
          <cell r="AG34">
            <v>25.9</v>
          </cell>
          <cell r="AH34">
            <v>25</v>
          </cell>
        </row>
        <row r="35">
          <cell r="F35">
            <v>52100335</v>
          </cell>
          <cell r="G35" t="str">
            <v>440</v>
          </cell>
          <cell r="H35" t="str">
            <v>16</v>
          </cell>
          <cell r="I35" t="str">
            <v>Sobresaliente</v>
          </cell>
          <cell r="J35" t="str">
            <v>No</v>
          </cell>
          <cell r="K35" t="str">
            <v>CUMPLE</v>
          </cell>
          <cell r="L35" t="str">
            <v>BACHILLER ACADÉMICO</v>
          </cell>
          <cell r="M35">
            <v>0</v>
          </cell>
          <cell r="N35" t="str">
            <v>TECNÓLOGO (A) EN GESTIÓN DOCUMENTAL</v>
          </cell>
          <cell r="O35">
            <v>0</v>
          </cell>
          <cell r="P35">
            <v>0</v>
          </cell>
          <cell r="Q35">
            <v>0</v>
          </cell>
          <cell r="R35">
            <v>0</v>
          </cell>
          <cell r="S35">
            <v>0</v>
          </cell>
          <cell r="T35">
            <v>0</v>
          </cell>
          <cell r="U35">
            <v>0</v>
          </cell>
          <cell r="V35">
            <v>0</v>
          </cell>
          <cell r="W35">
            <v>154</v>
          </cell>
          <cell r="X35">
            <v>6</v>
          </cell>
          <cell r="Y35" t="str">
            <v>Cumple</v>
          </cell>
          <cell r="Z35">
            <v>148</v>
          </cell>
          <cell r="AA35">
            <v>45</v>
          </cell>
          <cell r="AB35" t="str">
            <v xml:space="preserve">TECNÓLOGO </v>
          </cell>
          <cell r="AC35">
            <v>25</v>
          </cell>
          <cell r="AD35">
            <v>70</v>
          </cell>
          <cell r="AE35">
            <v>100</v>
          </cell>
          <cell r="AF35">
            <v>43524</v>
          </cell>
          <cell r="AG35">
            <v>26.033333333333335</v>
          </cell>
          <cell r="AH35">
            <v>26</v>
          </cell>
        </row>
        <row r="36">
          <cell r="F36">
            <v>51897881</v>
          </cell>
          <cell r="G36" t="str">
            <v>440</v>
          </cell>
          <cell r="H36" t="str">
            <v>16</v>
          </cell>
          <cell r="I36" t="str">
            <v>Sobresaliente</v>
          </cell>
          <cell r="J36" t="str">
            <v>No</v>
          </cell>
          <cell r="K36" t="str">
            <v>CUMPLE</v>
          </cell>
          <cell r="L36" t="str">
            <v>BACHILLER ACADEMICO</v>
          </cell>
          <cell r="M36">
            <v>0</v>
          </cell>
          <cell r="N36">
            <v>0</v>
          </cell>
          <cell r="O36">
            <v>0</v>
          </cell>
          <cell r="P36">
            <v>0</v>
          </cell>
          <cell r="Q36" t="str">
            <v>LICENCIADO EN EDUCACION PREESCOLAR</v>
          </cell>
          <cell r="R36">
            <v>0</v>
          </cell>
          <cell r="S36">
            <v>0</v>
          </cell>
          <cell r="T36">
            <v>0</v>
          </cell>
          <cell r="U36">
            <v>0</v>
          </cell>
          <cell r="V36">
            <v>0</v>
          </cell>
          <cell r="W36">
            <v>110</v>
          </cell>
          <cell r="X36">
            <v>6</v>
          </cell>
          <cell r="Y36" t="str">
            <v>Cumple</v>
          </cell>
          <cell r="Z36">
            <v>104</v>
          </cell>
          <cell r="AA36">
            <v>35</v>
          </cell>
          <cell r="AB36" t="str">
            <v xml:space="preserve">PROFESIONAL </v>
          </cell>
          <cell r="AC36">
            <v>35</v>
          </cell>
          <cell r="AD36">
            <v>70</v>
          </cell>
          <cell r="AE36">
            <v>100</v>
          </cell>
          <cell r="AF36">
            <v>43740</v>
          </cell>
          <cell r="AG36">
            <v>18.833333333333332</v>
          </cell>
          <cell r="AH36">
            <v>27</v>
          </cell>
        </row>
        <row r="37">
          <cell r="F37">
            <v>52101469</v>
          </cell>
          <cell r="G37" t="str">
            <v>407</v>
          </cell>
          <cell r="H37" t="str">
            <v>16</v>
          </cell>
          <cell r="I37" t="str">
            <v>Sobresaliente</v>
          </cell>
          <cell r="J37" t="str">
            <v>No</v>
          </cell>
          <cell r="K37" t="str">
            <v>CUMPLE</v>
          </cell>
          <cell r="L37" t="str">
            <v>BACHILLER ACADEMICO</v>
          </cell>
          <cell r="M37">
            <v>0</v>
          </cell>
          <cell r="N37">
            <v>0</v>
          </cell>
          <cell r="O37">
            <v>0</v>
          </cell>
          <cell r="P37">
            <v>0</v>
          </cell>
          <cell r="Q37">
            <v>0</v>
          </cell>
          <cell r="R37">
            <v>0</v>
          </cell>
          <cell r="S37">
            <v>0</v>
          </cell>
          <cell r="T37">
            <v>0</v>
          </cell>
          <cell r="U37">
            <v>0</v>
          </cell>
          <cell r="V37">
            <v>0</v>
          </cell>
          <cell r="W37">
            <v>181</v>
          </cell>
          <cell r="X37">
            <v>6</v>
          </cell>
          <cell r="Y37" t="str">
            <v>Cumple</v>
          </cell>
          <cell r="Z37">
            <v>175</v>
          </cell>
          <cell r="AA37">
            <v>45</v>
          </cell>
          <cell r="AB37" t="str">
            <v>No</v>
          </cell>
          <cell r="AC37">
            <v>0</v>
          </cell>
          <cell r="AD37">
            <v>45</v>
          </cell>
          <cell r="AE37">
            <v>100</v>
          </cell>
          <cell r="AF37">
            <v>43493</v>
          </cell>
          <cell r="AG37">
            <v>27.066666666666666</v>
          </cell>
          <cell r="AH37">
            <v>28</v>
          </cell>
        </row>
        <row r="38">
          <cell r="F38">
            <v>53048957</v>
          </cell>
          <cell r="G38" t="str">
            <v>407</v>
          </cell>
          <cell r="H38" t="str">
            <v>15</v>
          </cell>
          <cell r="I38" t="str">
            <v>Sobresaliente</v>
          </cell>
          <cell r="J38" t="str">
            <v>No</v>
          </cell>
          <cell r="K38" t="str">
            <v>CUMPLE</v>
          </cell>
          <cell r="L38" t="str">
            <v>Bachillerato Acádemico</v>
          </cell>
          <cell r="M38">
            <v>0</v>
          </cell>
          <cell r="N38" t="str">
            <v>TECNÓLOGO EN GESTIÓN ADMINISTRATIVA</v>
          </cell>
          <cell r="O38">
            <v>0</v>
          </cell>
          <cell r="P38">
            <v>0</v>
          </cell>
          <cell r="Q38">
            <v>0</v>
          </cell>
          <cell r="R38">
            <v>0</v>
          </cell>
          <cell r="S38">
            <v>0</v>
          </cell>
          <cell r="T38">
            <v>0</v>
          </cell>
          <cell r="U38">
            <v>0</v>
          </cell>
          <cell r="V38">
            <v>0</v>
          </cell>
          <cell r="W38">
            <v>55</v>
          </cell>
          <cell r="X38">
            <v>6</v>
          </cell>
          <cell r="Y38" t="str">
            <v>Cumple</v>
          </cell>
          <cell r="Z38">
            <v>49</v>
          </cell>
          <cell r="AA38">
            <v>25</v>
          </cell>
          <cell r="AB38" t="str">
            <v xml:space="preserve">TECNÓLOGO </v>
          </cell>
          <cell r="AC38">
            <v>25</v>
          </cell>
          <cell r="AD38">
            <v>50</v>
          </cell>
          <cell r="AE38">
            <v>98</v>
          </cell>
          <cell r="AF38">
            <v>43649</v>
          </cell>
          <cell r="AG38">
            <v>21.866666666666667</v>
          </cell>
          <cell r="AH38">
            <v>29</v>
          </cell>
        </row>
        <row r="39">
          <cell r="F39">
            <v>14229975</v>
          </cell>
          <cell r="G39" t="str">
            <v>407</v>
          </cell>
          <cell r="H39" t="str">
            <v>14</v>
          </cell>
          <cell r="I39" t="str">
            <v>Sobresaliente</v>
          </cell>
          <cell r="J39" t="str">
            <v>No</v>
          </cell>
          <cell r="K39" t="str">
            <v>CUMPLE</v>
          </cell>
          <cell r="L39" t="str">
            <v>BACHILLER ACADÉMICO</v>
          </cell>
          <cell r="M39">
            <v>0</v>
          </cell>
          <cell r="N39">
            <v>0</v>
          </cell>
          <cell r="O39">
            <v>0</v>
          </cell>
          <cell r="P39">
            <v>0</v>
          </cell>
          <cell r="Q39" t="str">
            <v>PROFESIONAL EN CIENCIA DE LA INFORMACION Y LA DOCUMENTACION BIBLIOTECOLOGIA,ARCHIVISTICA,DOCUMENTACI</v>
          </cell>
          <cell r="R39">
            <v>0</v>
          </cell>
          <cell r="S39">
            <v>0</v>
          </cell>
          <cell r="T39">
            <v>0</v>
          </cell>
          <cell r="U39" t="str">
            <v>DIRECCIÓN Y GESTIÓN DE RECURSOS HUMANOS</v>
          </cell>
          <cell r="V39">
            <v>0</v>
          </cell>
          <cell r="W39">
            <v>291</v>
          </cell>
          <cell r="X39">
            <v>6</v>
          </cell>
          <cell r="Y39" t="str">
            <v>Cumple</v>
          </cell>
          <cell r="Z39">
            <v>285</v>
          </cell>
          <cell r="AA39">
            <v>50</v>
          </cell>
          <cell r="AB39" t="str">
            <v>MAESTRÍA</v>
          </cell>
          <cell r="AC39">
            <v>45</v>
          </cell>
          <cell r="AD39">
            <v>95</v>
          </cell>
          <cell r="AE39">
            <v>100</v>
          </cell>
          <cell r="AF39">
            <v>40756</v>
          </cell>
          <cell r="AG39">
            <v>118.3</v>
          </cell>
          <cell r="AH39">
            <v>30</v>
          </cell>
        </row>
        <row r="40">
          <cell r="F40">
            <v>51726176</v>
          </cell>
          <cell r="G40" t="str">
            <v>407</v>
          </cell>
          <cell r="H40" t="str">
            <v>14</v>
          </cell>
          <cell r="I40" t="str">
            <v>Sobresaliente</v>
          </cell>
          <cell r="J40" t="str">
            <v>No</v>
          </cell>
          <cell r="K40" t="str">
            <v>CUMPLE</v>
          </cell>
          <cell r="L40" t="str">
            <v>BACHILLER COMERCIAL</v>
          </cell>
          <cell r="M40">
            <v>0</v>
          </cell>
          <cell r="N40">
            <v>0</v>
          </cell>
          <cell r="O40">
            <v>0</v>
          </cell>
          <cell r="P40">
            <v>0</v>
          </cell>
          <cell r="Q40" t="str">
            <v>ADMINISTRACION DE EMPRESAS</v>
          </cell>
          <cell r="R40">
            <v>0</v>
          </cell>
          <cell r="S40" t="str">
            <v>ESPECIALIZACION EN ALTA GERENCIA DEL TALENTO HUMANO</v>
          </cell>
          <cell r="T40">
            <v>0</v>
          </cell>
          <cell r="U40">
            <v>0</v>
          </cell>
          <cell r="V40">
            <v>0</v>
          </cell>
          <cell r="W40">
            <v>300.23333333333335</v>
          </cell>
          <cell r="X40">
            <v>6</v>
          </cell>
          <cell r="Y40" t="str">
            <v>Cumple</v>
          </cell>
          <cell r="Z40">
            <v>294.23333333333335</v>
          </cell>
          <cell r="AA40">
            <v>50</v>
          </cell>
          <cell r="AB40" t="str">
            <v>ESPECIALIZACIÓN PROFESIONAL</v>
          </cell>
          <cell r="AC40">
            <v>40</v>
          </cell>
          <cell r="AD40">
            <v>90</v>
          </cell>
          <cell r="AE40">
            <v>100</v>
          </cell>
          <cell r="AF40">
            <v>35298</v>
          </cell>
          <cell r="AG40">
            <v>300.23333333333335</v>
          </cell>
          <cell r="AH40">
            <v>31</v>
          </cell>
        </row>
        <row r="41">
          <cell r="F41">
            <v>52380619</v>
          </cell>
          <cell r="G41" t="str">
            <v>407</v>
          </cell>
          <cell r="H41" t="str">
            <v>14</v>
          </cell>
          <cell r="I41" t="str">
            <v>Sobresaliente</v>
          </cell>
          <cell r="J41" t="str">
            <v>No</v>
          </cell>
          <cell r="K41" t="str">
            <v>CUMPLE</v>
          </cell>
          <cell r="L41" t="str">
            <v>BACHILLER ACADEMICO</v>
          </cell>
          <cell r="M41">
            <v>0</v>
          </cell>
          <cell r="N41">
            <v>0</v>
          </cell>
          <cell r="O41">
            <v>0</v>
          </cell>
          <cell r="P41">
            <v>0</v>
          </cell>
          <cell r="Q41" t="str">
            <v>PSICOLOGO</v>
          </cell>
          <cell r="R41">
            <v>0</v>
          </cell>
          <cell r="S41" t="str">
            <v>ESPECIALISTA EN GERENCIA DE RECURSOS HUMANOS</v>
          </cell>
          <cell r="T41">
            <v>0</v>
          </cell>
          <cell r="U41" t="str">
            <v>MAGISTER EN ASESORÍA FAMILIAR Y GESTIÓN DE PROGRAMAS PARA LA FAMILIA</v>
          </cell>
          <cell r="V41">
            <v>0</v>
          </cell>
          <cell r="W41">
            <v>183</v>
          </cell>
          <cell r="X41">
            <v>6</v>
          </cell>
          <cell r="Y41" t="str">
            <v>Cumple</v>
          </cell>
          <cell r="Z41">
            <v>177</v>
          </cell>
          <cell r="AA41">
            <v>45</v>
          </cell>
          <cell r="AB41" t="str">
            <v>MAESTRÍA</v>
          </cell>
          <cell r="AC41">
            <v>45</v>
          </cell>
          <cell r="AD41">
            <v>90</v>
          </cell>
          <cell r="AE41">
            <v>100</v>
          </cell>
          <cell r="AF41">
            <v>35325</v>
          </cell>
          <cell r="AG41">
            <v>299.33333333333331</v>
          </cell>
          <cell r="AH41">
            <v>32</v>
          </cell>
        </row>
        <row r="42">
          <cell r="F42">
            <v>80175277</v>
          </cell>
          <cell r="G42" t="str">
            <v>407</v>
          </cell>
          <cell r="H42" t="str">
            <v>14</v>
          </cell>
          <cell r="I42" t="str">
            <v>Sobresaliente</v>
          </cell>
          <cell r="J42" t="str">
            <v>No</v>
          </cell>
          <cell r="K42" t="str">
            <v>CUMPLE</v>
          </cell>
          <cell r="L42" t="str">
            <v>BACHILLER</v>
          </cell>
          <cell r="M42">
            <v>0</v>
          </cell>
          <cell r="N42" t="str">
            <v>TECNOLOGÍA EN CONTABILIDAD Y FINANZAS</v>
          </cell>
          <cell r="O42">
            <v>0</v>
          </cell>
          <cell r="P42">
            <v>0</v>
          </cell>
          <cell r="Q42" t="str">
            <v>CONTADURÍA PÚBLICA</v>
          </cell>
          <cell r="R42">
            <v>0</v>
          </cell>
          <cell r="S42" t="str">
            <v>ESPECIALIZACION EN GERENCIA PUBLICA Y CONTROL FISCAL</v>
          </cell>
          <cell r="T42">
            <v>0</v>
          </cell>
          <cell r="U42">
            <v>0</v>
          </cell>
          <cell r="V42">
            <v>0</v>
          </cell>
          <cell r="W42">
            <v>201</v>
          </cell>
          <cell r="X42">
            <v>6</v>
          </cell>
          <cell r="Y42" t="str">
            <v>Cumple</v>
          </cell>
          <cell r="Z42">
            <v>195</v>
          </cell>
          <cell r="AA42">
            <v>50</v>
          </cell>
          <cell r="AB42" t="str">
            <v>ESPECIALIZACIÓN PROFESIONAL</v>
          </cell>
          <cell r="AC42">
            <v>40</v>
          </cell>
          <cell r="AD42">
            <v>90</v>
          </cell>
          <cell r="AE42">
            <v>99</v>
          </cell>
          <cell r="AF42">
            <v>40757</v>
          </cell>
          <cell r="AG42">
            <v>118.26666666666667</v>
          </cell>
          <cell r="AH42">
            <v>33</v>
          </cell>
        </row>
        <row r="43">
          <cell r="F43">
            <v>51810441</v>
          </cell>
          <cell r="G43" t="str">
            <v>407</v>
          </cell>
          <cell r="H43" t="str">
            <v>14</v>
          </cell>
          <cell r="I43" t="str">
            <v>Sobresaliente</v>
          </cell>
          <cell r="J43" t="str">
            <v>No</v>
          </cell>
          <cell r="K43" t="str">
            <v>CUMPLE</v>
          </cell>
          <cell r="L43" t="str">
            <v>BACHILLER AGRÍCOLA</v>
          </cell>
          <cell r="M43">
            <v>0</v>
          </cell>
          <cell r="N43">
            <v>0</v>
          </cell>
          <cell r="O43">
            <v>0</v>
          </cell>
          <cell r="P43">
            <v>0</v>
          </cell>
          <cell r="Q43" t="str">
            <v>PSICOLOGIA</v>
          </cell>
          <cell r="R43">
            <v>0</v>
          </cell>
          <cell r="S43" t="str">
            <v>ESPECIALIZACION EN EDUCACION CON ENFASIS EN EVALUACION EDUCATIVA</v>
          </cell>
          <cell r="T43">
            <v>0</v>
          </cell>
          <cell r="U43">
            <v>0</v>
          </cell>
          <cell r="V43">
            <v>0</v>
          </cell>
          <cell r="W43">
            <v>343</v>
          </cell>
          <cell r="X43">
            <v>6</v>
          </cell>
          <cell r="Y43" t="str">
            <v>Cumple</v>
          </cell>
          <cell r="Z43">
            <v>337</v>
          </cell>
          <cell r="AA43">
            <v>50</v>
          </cell>
          <cell r="AB43" t="str">
            <v>ESPECIALIZACIÓN PROFESIONAL</v>
          </cell>
          <cell r="AC43">
            <v>40</v>
          </cell>
          <cell r="AD43">
            <v>90</v>
          </cell>
          <cell r="AE43">
            <v>95.65</v>
          </cell>
          <cell r="AF43">
            <v>34015</v>
          </cell>
          <cell r="AG43">
            <v>343</v>
          </cell>
          <cell r="AH43">
            <v>34</v>
          </cell>
        </row>
        <row r="44">
          <cell r="F44">
            <v>39686908</v>
          </cell>
          <cell r="G44" t="str">
            <v>440</v>
          </cell>
          <cell r="H44" t="str">
            <v>14</v>
          </cell>
          <cell r="I44" t="str">
            <v>Sobresaliente</v>
          </cell>
          <cell r="J44" t="str">
            <v>No</v>
          </cell>
          <cell r="K44" t="str">
            <v>CUMPLE</v>
          </cell>
          <cell r="L44" t="str">
            <v>BACHILLER</v>
          </cell>
          <cell r="M44" t="str">
            <v>TECNICO PROFESIONAL EN EDUCACION PREESCOLAR</v>
          </cell>
          <cell r="N44">
            <v>0</v>
          </cell>
          <cell r="O44">
            <v>0</v>
          </cell>
          <cell r="P44">
            <v>0</v>
          </cell>
          <cell r="Q44" t="str">
            <v>ARQUITECTO</v>
          </cell>
          <cell r="R44">
            <v>0</v>
          </cell>
          <cell r="S44">
            <v>0</v>
          </cell>
          <cell r="T44">
            <v>0</v>
          </cell>
          <cell r="U44">
            <v>0</v>
          </cell>
          <cell r="V44">
            <v>0</v>
          </cell>
          <cell r="W44">
            <v>469.33333333333331</v>
          </cell>
          <cell r="X44">
            <v>6</v>
          </cell>
          <cell r="Y44" t="str">
            <v>Cumple</v>
          </cell>
          <cell r="Z44">
            <v>463.33333333333331</v>
          </cell>
          <cell r="AA44">
            <v>50</v>
          </cell>
          <cell r="AB44" t="str">
            <v xml:space="preserve">PROFESIONAL </v>
          </cell>
          <cell r="AC44">
            <v>35</v>
          </cell>
          <cell r="AD44">
            <v>85</v>
          </cell>
          <cell r="AE44">
            <v>100</v>
          </cell>
          <cell r="AF44">
            <v>30225</v>
          </cell>
          <cell r="AG44">
            <v>469.33333333333331</v>
          </cell>
          <cell r="AH44">
            <v>35</v>
          </cell>
        </row>
        <row r="45">
          <cell r="F45">
            <v>52178505</v>
          </cell>
          <cell r="G45" t="str">
            <v>407</v>
          </cell>
          <cell r="H45" t="str">
            <v>14</v>
          </cell>
          <cell r="I45" t="str">
            <v>Sobresaliente</v>
          </cell>
          <cell r="J45" t="str">
            <v>No</v>
          </cell>
          <cell r="K45" t="str">
            <v>CUMPLE</v>
          </cell>
          <cell r="L45" t="str">
            <v>BACHILLER EN PROMOCIÓN SOCIAL</v>
          </cell>
          <cell r="M45">
            <v>0</v>
          </cell>
          <cell r="N45">
            <v>0</v>
          </cell>
          <cell r="O45">
            <v>0</v>
          </cell>
          <cell r="P45">
            <v>0</v>
          </cell>
          <cell r="Q45" t="str">
            <v>LICENCIADO(A) EN BIOLOGIA</v>
          </cell>
          <cell r="R45">
            <v>0</v>
          </cell>
          <cell r="S45">
            <v>0</v>
          </cell>
          <cell r="T45">
            <v>0</v>
          </cell>
          <cell r="U45">
            <v>0</v>
          </cell>
          <cell r="V45">
            <v>0</v>
          </cell>
          <cell r="W45">
            <v>234</v>
          </cell>
          <cell r="X45">
            <v>6</v>
          </cell>
          <cell r="Y45" t="str">
            <v>Cumple</v>
          </cell>
          <cell r="Z45">
            <v>228</v>
          </cell>
          <cell r="AA45">
            <v>50</v>
          </cell>
          <cell r="AB45" t="str">
            <v xml:space="preserve">PROFESIONAL </v>
          </cell>
          <cell r="AC45">
            <v>35</v>
          </cell>
          <cell r="AD45">
            <v>85</v>
          </cell>
          <cell r="AE45">
            <v>100</v>
          </cell>
          <cell r="AF45">
            <v>40667</v>
          </cell>
          <cell r="AG45">
            <v>121.26666666666667</v>
          </cell>
          <cell r="AH45">
            <v>36</v>
          </cell>
        </row>
        <row r="46">
          <cell r="F46">
            <v>52171302</v>
          </cell>
          <cell r="G46" t="str">
            <v>407</v>
          </cell>
          <cell r="H46" t="str">
            <v>14</v>
          </cell>
          <cell r="I46" t="str">
            <v>Sobresaliente</v>
          </cell>
          <cell r="J46" t="str">
            <v>No</v>
          </cell>
          <cell r="K46" t="str">
            <v>CUMPLE</v>
          </cell>
          <cell r="L46" t="str">
            <v>BACHILLER ACADEMICO</v>
          </cell>
          <cell r="M46">
            <v>0</v>
          </cell>
          <cell r="N46">
            <v>0</v>
          </cell>
          <cell r="O46">
            <v>0</v>
          </cell>
          <cell r="P46">
            <v>0</v>
          </cell>
          <cell r="Q46" t="str">
            <v>PSICOLOGÍA</v>
          </cell>
          <cell r="R46">
            <v>0</v>
          </cell>
          <cell r="S46">
            <v>0</v>
          </cell>
          <cell r="T46">
            <v>0</v>
          </cell>
          <cell r="U46">
            <v>0</v>
          </cell>
          <cell r="V46">
            <v>0</v>
          </cell>
          <cell r="W46">
            <v>302</v>
          </cell>
          <cell r="X46">
            <v>6</v>
          </cell>
          <cell r="Y46" t="str">
            <v>Cumple</v>
          </cell>
          <cell r="Z46">
            <v>296</v>
          </cell>
          <cell r="AA46">
            <v>50</v>
          </cell>
          <cell r="AB46" t="str">
            <v xml:space="preserve">PROFESIONAL </v>
          </cell>
          <cell r="AC46">
            <v>35</v>
          </cell>
          <cell r="AD46">
            <v>85</v>
          </cell>
          <cell r="AE46">
            <v>100</v>
          </cell>
          <cell r="AF46">
            <v>40756</v>
          </cell>
          <cell r="AG46">
            <v>118.3</v>
          </cell>
          <cell r="AH46">
            <v>37</v>
          </cell>
        </row>
        <row r="47">
          <cell r="F47">
            <v>52823449</v>
          </cell>
          <cell r="G47" t="str">
            <v>407</v>
          </cell>
          <cell r="H47" t="str">
            <v>14</v>
          </cell>
          <cell r="I47" t="str">
            <v>Sobresaliente</v>
          </cell>
          <cell r="J47" t="str">
            <v>No</v>
          </cell>
          <cell r="K47" t="str">
            <v>CUMPLE</v>
          </cell>
          <cell r="L47" t="str">
            <v xml:space="preserve">BACHILLER EN ARTES OPCIÓN DISEÑO GRÁFICO Y MEDIOS </v>
          </cell>
          <cell r="M47">
            <v>0</v>
          </cell>
          <cell r="N47" t="str">
            <v>TECNOLOGÍA EN CONTABILIDAD Y FINANZAS</v>
          </cell>
          <cell r="O47">
            <v>0</v>
          </cell>
          <cell r="P47">
            <v>0</v>
          </cell>
          <cell r="Q47" t="str">
            <v>PSICOLOGIA</v>
          </cell>
          <cell r="R47">
            <v>0</v>
          </cell>
          <cell r="S47" t="str">
            <v>ESPECIALIZACION EN PEDAGOGIA PARA EL DESARROLLO DEL APRENDIZAJE AUTONOMO</v>
          </cell>
          <cell r="T47">
            <v>0</v>
          </cell>
          <cell r="U47">
            <v>0</v>
          </cell>
          <cell r="V47">
            <v>0</v>
          </cell>
          <cell r="W47">
            <v>156</v>
          </cell>
          <cell r="X47">
            <v>6</v>
          </cell>
          <cell r="Y47" t="str">
            <v>Cumple</v>
          </cell>
          <cell r="Z47">
            <v>150</v>
          </cell>
          <cell r="AA47">
            <v>45</v>
          </cell>
          <cell r="AB47" t="str">
            <v>ESPECIALIZACIÓN PROFESIONAL</v>
          </cell>
          <cell r="AC47">
            <v>40</v>
          </cell>
          <cell r="AD47">
            <v>85</v>
          </cell>
          <cell r="AE47">
            <v>99.94</v>
          </cell>
          <cell r="AF47">
            <v>40756</v>
          </cell>
          <cell r="AG47">
            <v>118.3</v>
          </cell>
          <cell r="AH47">
            <v>38</v>
          </cell>
        </row>
        <row r="48">
          <cell r="F48">
            <v>51674146</v>
          </cell>
          <cell r="G48" t="str">
            <v>407</v>
          </cell>
          <cell r="H48" t="str">
            <v>14</v>
          </cell>
          <cell r="I48" t="str">
            <v>Sobresaliente</v>
          </cell>
          <cell r="J48" t="str">
            <v>No</v>
          </cell>
          <cell r="K48" t="str">
            <v>CUMPLE</v>
          </cell>
          <cell r="L48" t="str">
            <v>Bachiller</v>
          </cell>
          <cell r="M48">
            <v>0</v>
          </cell>
          <cell r="N48">
            <v>0</v>
          </cell>
          <cell r="O48">
            <v>0</v>
          </cell>
          <cell r="P48">
            <v>0</v>
          </cell>
          <cell r="Q48" t="str">
            <v>PROFESIONAL EN CIENCIA DE LA INFORMACION Y LA DOCUMENTACION BIBLIOTECOLOGIA,ARCHIVISTICA,DOCUMENTACI</v>
          </cell>
          <cell r="R48">
            <v>0</v>
          </cell>
          <cell r="S48">
            <v>0</v>
          </cell>
          <cell r="T48">
            <v>0</v>
          </cell>
          <cell r="U48">
            <v>0</v>
          </cell>
          <cell r="V48">
            <v>0</v>
          </cell>
          <cell r="W48">
            <v>357</v>
          </cell>
          <cell r="X48">
            <v>6</v>
          </cell>
          <cell r="Y48" t="str">
            <v>Cumple</v>
          </cell>
          <cell r="Z48">
            <v>351</v>
          </cell>
          <cell r="AA48">
            <v>50</v>
          </cell>
          <cell r="AB48" t="str">
            <v xml:space="preserve">PROFESIONAL </v>
          </cell>
          <cell r="AC48">
            <v>35</v>
          </cell>
          <cell r="AD48">
            <v>85</v>
          </cell>
          <cell r="AE48">
            <v>93.52</v>
          </cell>
          <cell r="AF48">
            <v>40756</v>
          </cell>
          <cell r="AG48">
            <v>118.3</v>
          </cell>
          <cell r="AH48">
            <v>39</v>
          </cell>
        </row>
        <row r="49">
          <cell r="F49">
            <v>52421349</v>
          </cell>
          <cell r="G49" t="str">
            <v>407</v>
          </cell>
          <cell r="H49" t="str">
            <v>14</v>
          </cell>
          <cell r="I49" t="str">
            <v>Sobresaliente</v>
          </cell>
          <cell r="J49" t="str">
            <v>No</v>
          </cell>
          <cell r="K49" t="str">
            <v>CUMPLE</v>
          </cell>
          <cell r="L49" t="str">
            <v>BACHILLER ACADEMICO</v>
          </cell>
          <cell r="M49">
            <v>0</v>
          </cell>
          <cell r="N49">
            <v>0</v>
          </cell>
          <cell r="O49">
            <v>0</v>
          </cell>
          <cell r="P49" t="str">
            <v>Especialización tecnológica en gestión de proyectos</v>
          </cell>
          <cell r="Q49" t="str">
            <v>ADMINISTRACION DE EMPRESAS</v>
          </cell>
          <cell r="R49">
            <v>0</v>
          </cell>
          <cell r="S49">
            <v>0</v>
          </cell>
          <cell r="T49">
            <v>0</v>
          </cell>
          <cell r="U49">
            <v>0</v>
          </cell>
          <cell r="V49">
            <v>0</v>
          </cell>
          <cell r="W49">
            <v>253</v>
          </cell>
          <cell r="X49">
            <v>6</v>
          </cell>
          <cell r="Y49" t="str">
            <v>Cumple</v>
          </cell>
          <cell r="Z49">
            <v>247</v>
          </cell>
          <cell r="AA49">
            <v>50</v>
          </cell>
          <cell r="AB49" t="str">
            <v xml:space="preserve">PROFESIONAL </v>
          </cell>
          <cell r="AC49">
            <v>35</v>
          </cell>
          <cell r="AD49">
            <v>85</v>
          </cell>
          <cell r="AE49">
            <v>93.43</v>
          </cell>
          <cell r="AF49">
            <v>41246</v>
          </cell>
          <cell r="AG49">
            <v>101.96666666666667</v>
          </cell>
          <cell r="AH49">
            <v>40</v>
          </cell>
        </row>
        <row r="50">
          <cell r="F50">
            <v>52727666</v>
          </cell>
          <cell r="G50" t="str">
            <v>407</v>
          </cell>
          <cell r="H50" t="str">
            <v>14</v>
          </cell>
          <cell r="I50" t="str">
            <v>Sobresaliente</v>
          </cell>
          <cell r="J50" t="str">
            <v>No</v>
          </cell>
          <cell r="K50" t="str">
            <v>CUMPLE</v>
          </cell>
          <cell r="L50" t="str">
            <v>BACHILLER ACADÉMICO CON ÉNFASIS EN CONTABILIDAD</v>
          </cell>
          <cell r="M50">
            <v>0</v>
          </cell>
          <cell r="N50">
            <v>0</v>
          </cell>
          <cell r="O50">
            <v>0</v>
          </cell>
          <cell r="P50">
            <v>0</v>
          </cell>
          <cell r="Q50" t="str">
            <v>ADMINISTRACION FINANCIERA</v>
          </cell>
          <cell r="R50">
            <v>0</v>
          </cell>
          <cell r="S50">
            <v>0</v>
          </cell>
          <cell r="T50">
            <v>0</v>
          </cell>
          <cell r="U50">
            <v>0</v>
          </cell>
          <cell r="V50">
            <v>0</v>
          </cell>
          <cell r="W50">
            <v>180</v>
          </cell>
          <cell r="X50">
            <v>6</v>
          </cell>
          <cell r="Y50" t="str">
            <v>Cumple</v>
          </cell>
          <cell r="Z50">
            <v>174</v>
          </cell>
          <cell r="AA50">
            <v>45</v>
          </cell>
          <cell r="AB50" t="str">
            <v xml:space="preserve">PROFESIONAL </v>
          </cell>
          <cell r="AC50">
            <v>35</v>
          </cell>
          <cell r="AD50">
            <v>80</v>
          </cell>
          <cell r="AE50">
            <v>100</v>
          </cell>
          <cell r="AF50">
            <v>41214</v>
          </cell>
          <cell r="AG50">
            <v>103.03333333333333</v>
          </cell>
          <cell r="AH50">
            <v>41</v>
          </cell>
        </row>
        <row r="51">
          <cell r="F51">
            <v>52213806</v>
          </cell>
          <cell r="G51" t="str">
            <v>440</v>
          </cell>
          <cell r="H51" t="str">
            <v>14</v>
          </cell>
          <cell r="I51" t="str">
            <v>Sobresaliente</v>
          </cell>
          <cell r="J51" t="str">
            <v>No</v>
          </cell>
          <cell r="K51" t="str">
            <v>CUMPLE</v>
          </cell>
          <cell r="L51" t="str">
            <v xml:space="preserve">bachiller académico </v>
          </cell>
          <cell r="M51" t="str">
            <v>TECNICO PROFESIONAL EN CONTABILIDAD Y FINANZAS</v>
          </cell>
          <cell r="N51" t="str">
            <v>TECNOLOGO EN GESTION CONTABLE Y FINANCIERA</v>
          </cell>
          <cell r="O51">
            <v>0</v>
          </cell>
          <cell r="P51">
            <v>0</v>
          </cell>
          <cell r="Q51" t="str">
            <v>CONTADOR PUBLICO</v>
          </cell>
          <cell r="R51">
            <v>0</v>
          </cell>
          <cell r="S51">
            <v>0</v>
          </cell>
          <cell r="T51">
            <v>0</v>
          </cell>
          <cell r="U51">
            <v>0</v>
          </cell>
          <cell r="V51">
            <v>0</v>
          </cell>
          <cell r="W51">
            <v>139</v>
          </cell>
          <cell r="X51">
            <v>6</v>
          </cell>
          <cell r="Y51" t="str">
            <v>Cumple</v>
          </cell>
          <cell r="Z51">
            <v>133</v>
          </cell>
          <cell r="AA51">
            <v>45</v>
          </cell>
          <cell r="AB51" t="str">
            <v xml:space="preserve">PROFESIONAL </v>
          </cell>
          <cell r="AC51">
            <v>35</v>
          </cell>
          <cell r="AD51">
            <v>80</v>
          </cell>
          <cell r="AE51">
            <v>100</v>
          </cell>
          <cell r="AF51">
            <v>43434</v>
          </cell>
          <cell r="AG51">
            <v>29.033333333333335</v>
          </cell>
          <cell r="AH51">
            <v>42</v>
          </cell>
        </row>
        <row r="52">
          <cell r="F52">
            <v>52197084</v>
          </cell>
          <cell r="G52" t="str">
            <v>407</v>
          </cell>
          <cell r="H52" t="str">
            <v>14</v>
          </cell>
          <cell r="I52" t="str">
            <v>Sobresaliente</v>
          </cell>
          <cell r="J52" t="str">
            <v>No</v>
          </cell>
          <cell r="K52" t="str">
            <v>CUMPLE</v>
          </cell>
          <cell r="L52" t="str">
            <v>BACHILLER ACADEMICO</v>
          </cell>
          <cell r="M52">
            <v>0</v>
          </cell>
          <cell r="N52">
            <v>0</v>
          </cell>
          <cell r="O52">
            <v>0</v>
          </cell>
          <cell r="P52">
            <v>0</v>
          </cell>
          <cell r="Q52" t="str">
            <v>LICENCIATURA EN EDUCACION BASICA CON ENFASIS EN HUMANIDADES E IDIOMAS</v>
          </cell>
          <cell r="R52">
            <v>0</v>
          </cell>
          <cell r="S52">
            <v>0</v>
          </cell>
          <cell r="T52">
            <v>0</v>
          </cell>
          <cell r="U52">
            <v>0</v>
          </cell>
          <cell r="V52">
            <v>0</v>
          </cell>
          <cell r="W52">
            <v>172</v>
          </cell>
          <cell r="X52">
            <v>6</v>
          </cell>
          <cell r="Y52" t="str">
            <v>Cumple</v>
          </cell>
          <cell r="Z52">
            <v>166</v>
          </cell>
          <cell r="AA52">
            <v>45</v>
          </cell>
          <cell r="AB52" t="str">
            <v xml:space="preserve">PROFESIONAL </v>
          </cell>
          <cell r="AC52">
            <v>35</v>
          </cell>
          <cell r="AD52">
            <v>80</v>
          </cell>
          <cell r="AE52">
            <v>97.76</v>
          </cell>
          <cell r="AF52">
            <v>40756</v>
          </cell>
          <cell r="AG52">
            <v>118.3</v>
          </cell>
          <cell r="AH52">
            <v>43</v>
          </cell>
        </row>
        <row r="53">
          <cell r="F53">
            <v>1032379980</v>
          </cell>
          <cell r="G53" t="str">
            <v>407</v>
          </cell>
          <cell r="H53" t="str">
            <v>14</v>
          </cell>
          <cell r="I53" t="str">
            <v>Sobresaliente</v>
          </cell>
          <cell r="J53" t="str">
            <v>No</v>
          </cell>
          <cell r="K53" t="str">
            <v>CUMPLE</v>
          </cell>
          <cell r="L53" t="str">
            <v xml:space="preserve">BACHILLER  ACADEMICO   </v>
          </cell>
          <cell r="M53">
            <v>0</v>
          </cell>
          <cell r="N53" t="str">
            <v>TECNOLOGÍA EN GESTIÓN ADMINISTRATIVA</v>
          </cell>
          <cell r="O53">
            <v>0</v>
          </cell>
          <cell r="P53">
            <v>0</v>
          </cell>
          <cell r="Q53" t="str">
            <v>INGENIERIA INDUSTRIAL</v>
          </cell>
          <cell r="R53">
            <v>0</v>
          </cell>
          <cell r="S53">
            <v>0</v>
          </cell>
          <cell r="T53">
            <v>0</v>
          </cell>
          <cell r="U53">
            <v>0</v>
          </cell>
          <cell r="V53">
            <v>0</v>
          </cell>
          <cell r="W53">
            <v>143</v>
          </cell>
          <cell r="X53">
            <v>6</v>
          </cell>
          <cell r="Y53" t="str">
            <v>Cumple</v>
          </cell>
          <cell r="Z53">
            <v>137</v>
          </cell>
          <cell r="AA53">
            <v>45</v>
          </cell>
          <cell r="AB53" t="str">
            <v xml:space="preserve">PROFESIONAL </v>
          </cell>
          <cell r="AC53">
            <v>35</v>
          </cell>
          <cell r="AD53">
            <v>80</v>
          </cell>
          <cell r="AE53">
            <v>97.71</v>
          </cell>
          <cell r="AF53">
            <v>40756</v>
          </cell>
          <cell r="AG53">
            <v>118.3</v>
          </cell>
          <cell r="AH53">
            <v>44</v>
          </cell>
        </row>
        <row r="54">
          <cell r="F54">
            <v>52739553</v>
          </cell>
          <cell r="G54" t="str">
            <v>407</v>
          </cell>
          <cell r="H54" t="str">
            <v>14</v>
          </cell>
          <cell r="I54" t="str">
            <v>Sobresaliente</v>
          </cell>
          <cell r="J54" t="str">
            <v>No</v>
          </cell>
          <cell r="K54" t="str">
            <v>CUMPLE</v>
          </cell>
          <cell r="L54" t="str">
            <v xml:space="preserve">BACHILLER ACADEMICO </v>
          </cell>
          <cell r="M54">
            <v>0</v>
          </cell>
          <cell r="N54" t="str">
            <v>TECNÓLOGO DE CONTABILIDAD Y FINANZAS</v>
          </cell>
          <cell r="O54">
            <v>0</v>
          </cell>
          <cell r="P54">
            <v>0</v>
          </cell>
          <cell r="Q54">
            <v>0</v>
          </cell>
          <cell r="R54">
            <v>0</v>
          </cell>
          <cell r="S54">
            <v>0</v>
          </cell>
          <cell r="T54">
            <v>0</v>
          </cell>
          <cell r="U54">
            <v>0</v>
          </cell>
          <cell r="V54">
            <v>0</v>
          </cell>
          <cell r="W54">
            <v>219</v>
          </cell>
          <cell r="X54">
            <v>6</v>
          </cell>
          <cell r="Y54" t="str">
            <v>Cumple</v>
          </cell>
          <cell r="Z54">
            <v>213</v>
          </cell>
          <cell r="AA54">
            <v>50</v>
          </cell>
          <cell r="AB54" t="str">
            <v xml:space="preserve">TECNÓLOGO </v>
          </cell>
          <cell r="AC54">
            <v>25</v>
          </cell>
          <cell r="AD54">
            <v>75</v>
          </cell>
          <cell r="AE54">
            <v>100</v>
          </cell>
          <cell r="AF54">
            <v>39538</v>
          </cell>
          <cell r="AG54">
            <v>158.9</v>
          </cell>
          <cell r="AH54">
            <v>45</v>
          </cell>
        </row>
        <row r="55">
          <cell r="F55">
            <v>52116971</v>
          </cell>
          <cell r="G55" t="str">
            <v>407</v>
          </cell>
          <cell r="H55" t="str">
            <v>14</v>
          </cell>
          <cell r="I55" t="str">
            <v>Sobresaliente</v>
          </cell>
          <cell r="J55" t="str">
            <v>No</v>
          </cell>
          <cell r="K55" t="str">
            <v>CUMPLE</v>
          </cell>
          <cell r="L55" t="str">
            <v>BACHILLER ACADEMICO</v>
          </cell>
          <cell r="M55" t="str">
            <v>TECNICA PROFESIONAL EN PROCESOS ADMINISTRATIVOS</v>
          </cell>
          <cell r="N55" t="str">
            <v>TECNOLOGIA EN GESTION PUBLICA TERRITORIAL</v>
          </cell>
          <cell r="O55">
            <v>0</v>
          </cell>
          <cell r="P55">
            <v>0</v>
          </cell>
          <cell r="Q55" t="str">
            <v>ADMINISTRACION PUBLICA</v>
          </cell>
          <cell r="R55">
            <v>0</v>
          </cell>
          <cell r="S55">
            <v>0</v>
          </cell>
          <cell r="T55">
            <v>0</v>
          </cell>
          <cell r="U55">
            <v>0</v>
          </cell>
          <cell r="V55">
            <v>0</v>
          </cell>
          <cell r="W55">
            <v>118.3</v>
          </cell>
          <cell r="X55">
            <v>6</v>
          </cell>
          <cell r="Y55" t="str">
            <v>Cumple</v>
          </cell>
          <cell r="Z55">
            <v>112.3</v>
          </cell>
          <cell r="AA55">
            <v>40</v>
          </cell>
          <cell r="AB55" t="str">
            <v xml:space="preserve">PROFESIONAL </v>
          </cell>
          <cell r="AC55">
            <v>35</v>
          </cell>
          <cell r="AD55">
            <v>75</v>
          </cell>
          <cell r="AE55">
            <v>100</v>
          </cell>
          <cell r="AF55">
            <v>40756</v>
          </cell>
          <cell r="AG55">
            <v>118.3</v>
          </cell>
          <cell r="AH55">
            <v>46</v>
          </cell>
        </row>
        <row r="56">
          <cell r="F56">
            <v>1023868905</v>
          </cell>
          <cell r="G56" t="str">
            <v>407</v>
          </cell>
          <cell r="H56" t="str">
            <v>14</v>
          </cell>
          <cell r="I56" t="str">
            <v>Sobresaliente</v>
          </cell>
          <cell r="J56" t="str">
            <v>No</v>
          </cell>
          <cell r="K56" t="str">
            <v>CUMPLE</v>
          </cell>
          <cell r="L56" t="str">
            <v>BACHILLER ACADEMICO</v>
          </cell>
          <cell r="M56">
            <v>0</v>
          </cell>
          <cell r="N56">
            <v>0</v>
          </cell>
          <cell r="O56">
            <v>0</v>
          </cell>
          <cell r="P56">
            <v>0</v>
          </cell>
          <cell r="Q56" t="str">
            <v>ADMINISTRACION DE EMPRESAS</v>
          </cell>
          <cell r="R56">
            <v>0</v>
          </cell>
          <cell r="S56" t="str">
            <v>ESPECIALIZACIÓN EN GESTIÓN PÚBLICA</v>
          </cell>
          <cell r="T56">
            <v>0</v>
          </cell>
          <cell r="U56">
            <v>0</v>
          </cell>
          <cell r="V56">
            <v>0</v>
          </cell>
          <cell r="W56">
            <v>104.06666666666666</v>
          </cell>
          <cell r="X56">
            <v>6</v>
          </cell>
          <cell r="Y56" t="str">
            <v>Cumple</v>
          </cell>
          <cell r="Z56">
            <v>98.066666666666663</v>
          </cell>
          <cell r="AA56">
            <v>35</v>
          </cell>
          <cell r="AB56" t="str">
            <v>ESPECIALIZACIÓN PROFESIONAL</v>
          </cell>
          <cell r="AC56">
            <v>40</v>
          </cell>
          <cell r="AD56">
            <v>75</v>
          </cell>
          <cell r="AE56">
            <v>93.11</v>
          </cell>
          <cell r="AF56">
            <v>41183</v>
          </cell>
          <cell r="AG56">
            <v>104.06666666666666</v>
          </cell>
          <cell r="AH56">
            <v>47</v>
          </cell>
        </row>
        <row r="57">
          <cell r="F57">
            <v>79830526</v>
          </cell>
          <cell r="G57" t="str">
            <v>407</v>
          </cell>
          <cell r="H57" t="str">
            <v>14</v>
          </cell>
          <cell r="I57" t="str">
            <v>Sobresaliente</v>
          </cell>
          <cell r="J57" t="str">
            <v>No</v>
          </cell>
          <cell r="K57" t="str">
            <v>CUMPLE</v>
          </cell>
          <cell r="L57" t="str">
            <v>BACHILLER COMERCIAL</v>
          </cell>
          <cell r="M57">
            <v>0</v>
          </cell>
          <cell r="N57" t="str">
            <v>TECNOLOGÍA EN GESTION AMBIENTAL Y SERVICIOS PÚBLICOS</v>
          </cell>
          <cell r="O57">
            <v>0</v>
          </cell>
          <cell r="P57">
            <v>0</v>
          </cell>
          <cell r="Q57">
            <v>0</v>
          </cell>
          <cell r="R57">
            <v>0</v>
          </cell>
          <cell r="S57">
            <v>0</v>
          </cell>
          <cell r="T57">
            <v>0</v>
          </cell>
          <cell r="U57">
            <v>0</v>
          </cell>
          <cell r="V57">
            <v>0</v>
          </cell>
          <cell r="W57">
            <v>175</v>
          </cell>
          <cell r="X57">
            <v>6</v>
          </cell>
          <cell r="Y57" t="str">
            <v>Cumple</v>
          </cell>
          <cell r="Z57">
            <v>169</v>
          </cell>
          <cell r="AA57">
            <v>45</v>
          </cell>
          <cell r="AB57" t="str">
            <v xml:space="preserve">TECNÓLOGO </v>
          </cell>
          <cell r="AC57">
            <v>25</v>
          </cell>
          <cell r="AD57">
            <v>70</v>
          </cell>
          <cell r="AE57">
            <v>99.37</v>
          </cell>
          <cell r="AF57">
            <v>40756</v>
          </cell>
          <cell r="AG57">
            <v>118.3</v>
          </cell>
          <cell r="AH57">
            <v>48</v>
          </cell>
        </row>
        <row r="58">
          <cell r="F58">
            <v>79219664</v>
          </cell>
          <cell r="G58" t="str">
            <v>440</v>
          </cell>
          <cell r="H58" t="str">
            <v>14</v>
          </cell>
          <cell r="I58" t="str">
            <v>Sobresaliente</v>
          </cell>
          <cell r="J58" t="str">
            <v>No</v>
          </cell>
          <cell r="K58" t="str">
            <v>CUMPLE</v>
          </cell>
          <cell r="L58" t="str">
            <v>BACHILLER ACADÉMICO</v>
          </cell>
          <cell r="M58">
            <v>0</v>
          </cell>
          <cell r="N58" t="str">
            <v>TECNOLOGO EN COMUNICACION GRAFICA</v>
          </cell>
          <cell r="O58">
            <v>0</v>
          </cell>
          <cell r="P58">
            <v>0</v>
          </cell>
          <cell r="Q58">
            <v>0</v>
          </cell>
          <cell r="R58">
            <v>0</v>
          </cell>
          <cell r="S58">
            <v>0</v>
          </cell>
          <cell r="T58">
            <v>0</v>
          </cell>
          <cell r="U58">
            <v>0</v>
          </cell>
          <cell r="V58">
            <v>0</v>
          </cell>
          <cell r="W58">
            <v>142</v>
          </cell>
          <cell r="X58">
            <v>6</v>
          </cell>
          <cell r="Y58" t="str">
            <v>Cumple</v>
          </cell>
          <cell r="Z58">
            <v>136</v>
          </cell>
          <cell r="AA58">
            <v>45</v>
          </cell>
          <cell r="AB58" t="str">
            <v xml:space="preserve">TECNÓLOGO </v>
          </cell>
          <cell r="AC58">
            <v>25</v>
          </cell>
          <cell r="AD58">
            <v>70</v>
          </cell>
          <cell r="AE58">
            <v>99</v>
          </cell>
          <cell r="AF58">
            <v>43445</v>
          </cell>
          <cell r="AG58">
            <v>28.666666666666668</v>
          </cell>
          <cell r="AH58">
            <v>49</v>
          </cell>
        </row>
        <row r="59">
          <cell r="F59">
            <v>1090455343</v>
          </cell>
          <cell r="G59" t="str">
            <v>440</v>
          </cell>
          <cell r="H59" t="str">
            <v>14</v>
          </cell>
          <cell r="I59" t="str">
            <v>Sobresaliente</v>
          </cell>
          <cell r="J59" t="str">
            <v>No</v>
          </cell>
          <cell r="K59" t="str">
            <v>CUMPLE</v>
          </cell>
          <cell r="L59" t="str">
            <v xml:space="preserve">Bachiller </v>
          </cell>
          <cell r="M59">
            <v>0</v>
          </cell>
          <cell r="N59" t="str">
            <v>TECNÓLOGO EN MANTENIMIENTO DE EQUIPOS DE CÓMPUTO DISEÑO E INSTALACIÓN DE CABLEADO ESTRUCTURADO</v>
          </cell>
          <cell r="O59">
            <v>0</v>
          </cell>
          <cell r="P59">
            <v>0</v>
          </cell>
          <cell r="Q59" t="str">
            <v>CONTADOR PUBLICO</v>
          </cell>
          <cell r="R59">
            <v>0</v>
          </cell>
          <cell r="S59">
            <v>0</v>
          </cell>
          <cell r="T59">
            <v>0</v>
          </cell>
          <cell r="U59">
            <v>0</v>
          </cell>
          <cell r="V59">
            <v>0</v>
          </cell>
          <cell r="W59">
            <v>101</v>
          </cell>
          <cell r="X59">
            <v>6</v>
          </cell>
          <cell r="Y59" t="str">
            <v>Cumple</v>
          </cell>
          <cell r="Z59">
            <v>95</v>
          </cell>
          <cell r="AA59">
            <v>35</v>
          </cell>
          <cell r="AB59" t="str">
            <v xml:space="preserve">PROFESIONAL </v>
          </cell>
          <cell r="AC59">
            <v>35</v>
          </cell>
          <cell r="AD59">
            <v>70</v>
          </cell>
          <cell r="AE59">
            <v>97.88</v>
          </cell>
          <cell r="AF59">
            <v>43474</v>
          </cell>
          <cell r="AG59">
            <v>27.7</v>
          </cell>
          <cell r="AH59">
            <v>50</v>
          </cell>
        </row>
        <row r="60">
          <cell r="F60">
            <v>19452522</v>
          </cell>
          <cell r="G60" t="str">
            <v>407</v>
          </cell>
          <cell r="H60" t="str">
            <v>14</v>
          </cell>
          <cell r="I60" t="str">
            <v>Sobresaliente</v>
          </cell>
          <cell r="J60" t="str">
            <v>No</v>
          </cell>
          <cell r="K60" t="str">
            <v>CUMPLE</v>
          </cell>
          <cell r="L60" t="str">
            <v>BACHILLER ACADEMICO</v>
          </cell>
          <cell r="M60" t="str">
            <v>Técnico intermedio profesional en ingeniería de sistemas</v>
          </cell>
          <cell r="N60">
            <v>0</v>
          </cell>
          <cell r="O60">
            <v>0</v>
          </cell>
          <cell r="P60">
            <v>0</v>
          </cell>
          <cell r="Q60">
            <v>0</v>
          </cell>
          <cell r="R60">
            <v>0</v>
          </cell>
          <cell r="S60">
            <v>0</v>
          </cell>
          <cell r="T60">
            <v>0</v>
          </cell>
          <cell r="U60">
            <v>0</v>
          </cell>
          <cell r="V60">
            <v>0</v>
          </cell>
          <cell r="W60">
            <v>353</v>
          </cell>
          <cell r="X60">
            <v>6</v>
          </cell>
          <cell r="Y60" t="str">
            <v>Cumple</v>
          </cell>
          <cell r="Z60">
            <v>347</v>
          </cell>
          <cell r="AA60">
            <v>50</v>
          </cell>
          <cell r="AB60" t="str">
            <v xml:space="preserve">TÉCNICO </v>
          </cell>
          <cell r="AC60">
            <v>15</v>
          </cell>
          <cell r="AD60">
            <v>65</v>
          </cell>
          <cell r="AE60">
            <v>100</v>
          </cell>
          <cell r="AF60">
            <v>40756</v>
          </cell>
          <cell r="AG60">
            <v>118.3</v>
          </cell>
          <cell r="AH60">
            <v>51</v>
          </cell>
        </row>
        <row r="61">
          <cell r="F61">
            <v>51743080</v>
          </cell>
          <cell r="G61" t="str">
            <v>407</v>
          </cell>
          <cell r="H61" t="str">
            <v>14</v>
          </cell>
          <cell r="I61" t="str">
            <v>Sobresaliente</v>
          </cell>
          <cell r="J61" t="str">
            <v>No</v>
          </cell>
          <cell r="K61" t="str">
            <v>CUMPLE</v>
          </cell>
          <cell r="L61" t="str">
            <v>BACHILLER ACADEMICO</v>
          </cell>
          <cell r="M61" t="str">
            <v>TECNICA PROFESIONAL EN ADMINISTRACION DE EMPRESAS</v>
          </cell>
          <cell r="N61">
            <v>0</v>
          </cell>
          <cell r="O61">
            <v>0</v>
          </cell>
          <cell r="P61">
            <v>0</v>
          </cell>
          <cell r="Q61">
            <v>0</v>
          </cell>
          <cell r="R61">
            <v>0</v>
          </cell>
          <cell r="S61">
            <v>0</v>
          </cell>
          <cell r="T61">
            <v>0</v>
          </cell>
          <cell r="U61">
            <v>0</v>
          </cell>
          <cell r="V61">
            <v>0</v>
          </cell>
          <cell r="W61">
            <v>118.06666666666666</v>
          </cell>
          <cell r="X61">
            <v>6</v>
          </cell>
          <cell r="Y61" t="str">
            <v>Cumple</v>
          </cell>
          <cell r="Z61">
            <v>112.06666666666666</v>
          </cell>
          <cell r="AA61">
            <v>40</v>
          </cell>
          <cell r="AB61" t="str">
            <v xml:space="preserve">TÉCNICO </v>
          </cell>
          <cell r="AC61">
            <v>15</v>
          </cell>
          <cell r="AD61">
            <v>55</v>
          </cell>
          <cell r="AE61">
            <v>98.79</v>
          </cell>
          <cell r="AF61">
            <v>40763</v>
          </cell>
          <cell r="AG61">
            <v>118.06666666666666</v>
          </cell>
          <cell r="AH61">
            <v>52</v>
          </cell>
        </row>
        <row r="62">
          <cell r="F62">
            <v>79289410</v>
          </cell>
          <cell r="G62" t="str">
            <v>407</v>
          </cell>
          <cell r="H62" t="str">
            <v>14</v>
          </cell>
          <cell r="I62" t="str">
            <v>Sobresaliente</v>
          </cell>
          <cell r="J62" t="str">
            <v>No</v>
          </cell>
          <cell r="K62" t="str">
            <v>CUMPLE</v>
          </cell>
          <cell r="L62" t="str">
            <v>bachiller Academico</v>
          </cell>
          <cell r="M62">
            <v>0</v>
          </cell>
          <cell r="N62">
            <v>0</v>
          </cell>
          <cell r="O62">
            <v>0</v>
          </cell>
          <cell r="P62">
            <v>0</v>
          </cell>
          <cell r="Q62">
            <v>0</v>
          </cell>
          <cell r="R62">
            <v>0</v>
          </cell>
          <cell r="S62">
            <v>0</v>
          </cell>
          <cell r="T62">
            <v>0</v>
          </cell>
          <cell r="U62">
            <v>0</v>
          </cell>
          <cell r="V62">
            <v>0</v>
          </cell>
          <cell r="W62">
            <v>343</v>
          </cell>
          <cell r="X62">
            <v>6</v>
          </cell>
          <cell r="Y62" t="str">
            <v>Cumple</v>
          </cell>
          <cell r="Z62">
            <v>337</v>
          </cell>
          <cell r="AA62">
            <v>50</v>
          </cell>
          <cell r="AB62" t="str">
            <v>No</v>
          </cell>
          <cell r="AC62">
            <v>0</v>
          </cell>
          <cell r="AD62">
            <v>50</v>
          </cell>
          <cell r="AE62">
            <v>100</v>
          </cell>
          <cell r="AF62">
            <v>34015</v>
          </cell>
          <cell r="AG62">
            <v>343</v>
          </cell>
          <cell r="AH62">
            <v>53</v>
          </cell>
        </row>
        <row r="63">
          <cell r="F63">
            <v>53045239</v>
          </cell>
          <cell r="G63" t="str">
            <v>407</v>
          </cell>
          <cell r="H63" t="str">
            <v>14</v>
          </cell>
          <cell r="I63" t="str">
            <v>Sobresaliente</v>
          </cell>
          <cell r="J63" t="str">
            <v>No</v>
          </cell>
          <cell r="K63" t="str">
            <v>CUMPLE</v>
          </cell>
          <cell r="L63" t="str">
            <v>BACHILLER ACADEMICO</v>
          </cell>
          <cell r="M63">
            <v>0</v>
          </cell>
          <cell r="N63">
            <v>0</v>
          </cell>
          <cell r="O63">
            <v>0</v>
          </cell>
          <cell r="P63">
            <v>0</v>
          </cell>
          <cell r="Q63">
            <v>0</v>
          </cell>
          <cell r="R63">
            <v>0</v>
          </cell>
          <cell r="S63">
            <v>0</v>
          </cell>
          <cell r="T63">
            <v>0</v>
          </cell>
          <cell r="U63">
            <v>0</v>
          </cell>
          <cell r="V63">
            <v>0</v>
          </cell>
          <cell r="W63">
            <v>197</v>
          </cell>
          <cell r="X63">
            <v>6</v>
          </cell>
          <cell r="Y63" t="str">
            <v>Cumple</v>
          </cell>
          <cell r="Z63">
            <v>191</v>
          </cell>
          <cell r="AA63">
            <v>50</v>
          </cell>
          <cell r="AB63" t="str">
            <v>No</v>
          </cell>
          <cell r="AC63">
            <v>0</v>
          </cell>
          <cell r="AD63">
            <v>50</v>
          </cell>
          <cell r="AE63">
            <v>100</v>
          </cell>
          <cell r="AF63">
            <v>40756</v>
          </cell>
          <cell r="AG63">
            <v>118.3</v>
          </cell>
          <cell r="AH63">
            <v>54</v>
          </cell>
        </row>
        <row r="64">
          <cell r="F64">
            <v>68287541</v>
          </cell>
          <cell r="G64" t="str">
            <v>440</v>
          </cell>
          <cell r="H64" t="str">
            <v>14</v>
          </cell>
          <cell r="I64" t="str">
            <v>Sobresaliente</v>
          </cell>
          <cell r="J64" t="str">
            <v>No</v>
          </cell>
          <cell r="K64" t="str">
            <v>CUMPLE</v>
          </cell>
          <cell r="L64" t="str">
            <v>BACHILLER ACADEMICO</v>
          </cell>
          <cell r="M64">
            <v>0</v>
          </cell>
          <cell r="N64">
            <v>0</v>
          </cell>
          <cell r="O64">
            <v>0</v>
          </cell>
          <cell r="P64">
            <v>0</v>
          </cell>
          <cell r="Q64">
            <v>0</v>
          </cell>
          <cell r="R64">
            <v>0</v>
          </cell>
          <cell r="S64">
            <v>0</v>
          </cell>
          <cell r="T64">
            <v>0</v>
          </cell>
          <cell r="U64">
            <v>0</v>
          </cell>
          <cell r="V64">
            <v>0</v>
          </cell>
          <cell r="W64">
            <v>362</v>
          </cell>
          <cell r="X64">
            <v>6</v>
          </cell>
          <cell r="Y64" t="str">
            <v>Cumple</v>
          </cell>
          <cell r="Z64">
            <v>356</v>
          </cell>
          <cell r="AA64">
            <v>50</v>
          </cell>
          <cell r="AB64" t="str">
            <v>No</v>
          </cell>
          <cell r="AC64">
            <v>0</v>
          </cell>
          <cell r="AD64">
            <v>50</v>
          </cell>
          <cell r="AE64">
            <v>100</v>
          </cell>
          <cell r="AF64">
            <v>41093</v>
          </cell>
          <cell r="AG64">
            <v>107.06666666666666</v>
          </cell>
          <cell r="AH64">
            <v>55</v>
          </cell>
        </row>
        <row r="65">
          <cell r="F65">
            <v>52367067</v>
          </cell>
          <cell r="G65" t="str">
            <v>407</v>
          </cell>
          <cell r="H65" t="str">
            <v>14</v>
          </cell>
          <cell r="I65" t="str">
            <v>Sobresaliente</v>
          </cell>
          <cell r="J65" t="str">
            <v>No</v>
          </cell>
          <cell r="K65" t="str">
            <v>CUMPLE</v>
          </cell>
          <cell r="L65" t="str">
            <v>BACHILLER ACADEMICO</v>
          </cell>
          <cell r="M65">
            <v>0</v>
          </cell>
          <cell r="N65">
            <v>0</v>
          </cell>
          <cell r="O65">
            <v>0</v>
          </cell>
          <cell r="P65">
            <v>0</v>
          </cell>
          <cell r="Q65">
            <v>0</v>
          </cell>
          <cell r="R65">
            <v>0</v>
          </cell>
          <cell r="S65">
            <v>0</v>
          </cell>
          <cell r="T65">
            <v>0</v>
          </cell>
          <cell r="U65">
            <v>0</v>
          </cell>
          <cell r="V65">
            <v>0</v>
          </cell>
          <cell r="W65">
            <v>238</v>
          </cell>
          <cell r="X65">
            <v>6</v>
          </cell>
          <cell r="Y65" t="str">
            <v>Cumple</v>
          </cell>
          <cell r="Z65">
            <v>232</v>
          </cell>
          <cell r="AA65">
            <v>50</v>
          </cell>
          <cell r="AB65" t="str">
            <v>No</v>
          </cell>
          <cell r="AC65">
            <v>0</v>
          </cell>
          <cell r="AD65">
            <v>50</v>
          </cell>
          <cell r="AE65">
            <v>98.85</v>
          </cell>
          <cell r="AF65">
            <v>40756</v>
          </cell>
          <cell r="AG65">
            <v>118.3</v>
          </cell>
          <cell r="AH65">
            <v>56</v>
          </cell>
        </row>
        <row r="66">
          <cell r="F66">
            <v>52737407</v>
          </cell>
          <cell r="G66" t="str">
            <v>407</v>
          </cell>
          <cell r="H66" t="str">
            <v>14</v>
          </cell>
          <cell r="I66" t="str">
            <v>Sobresaliente</v>
          </cell>
          <cell r="J66" t="str">
            <v>No</v>
          </cell>
          <cell r="K66" t="str">
            <v>CUMPLE</v>
          </cell>
          <cell r="L66" t="str">
            <v>BACHILLER ACADEMICO CON ENFASIS EN CIENCIAS NATURALES</v>
          </cell>
          <cell r="M66">
            <v>0</v>
          </cell>
          <cell r="N66">
            <v>0</v>
          </cell>
          <cell r="O66">
            <v>0</v>
          </cell>
          <cell r="P66">
            <v>0</v>
          </cell>
          <cell r="Q66">
            <v>0</v>
          </cell>
          <cell r="R66">
            <v>0</v>
          </cell>
          <cell r="S66">
            <v>0</v>
          </cell>
          <cell r="T66">
            <v>0</v>
          </cell>
          <cell r="U66">
            <v>0</v>
          </cell>
          <cell r="V66">
            <v>0</v>
          </cell>
          <cell r="W66">
            <v>194</v>
          </cell>
          <cell r="X66">
            <v>6</v>
          </cell>
          <cell r="Y66" t="str">
            <v>Cumple</v>
          </cell>
          <cell r="Z66">
            <v>188</v>
          </cell>
          <cell r="AA66">
            <v>50</v>
          </cell>
          <cell r="AB66" t="str">
            <v>No</v>
          </cell>
          <cell r="AC66">
            <v>0</v>
          </cell>
          <cell r="AD66">
            <v>50</v>
          </cell>
          <cell r="AE66">
            <v>98</v>
          </cell>
          <cell r="AF66">
            <v>40756</v>
          </cell>
          <cell r="AG66">
            <v>118.3</v>
          </cell>
          <cell r="AH66">
            <v>57</v>
          </cell>
        </row>
        <row r="67">
          <cell r="F67">
            <v>51691214</v>
          </cell>
          <cell r="G67" t="str">
            <v>407</v>
          </cell>
          <cell r="H67" t="str">
            <v>14</v>
          </cell>
          <cell r="I67" t="str">
            <v>Sobresaliente</v>
          </cell>
          <cell r="J67" t="str">
            <v>No</v>
          </cell>
          <cell r="K67" t="str">
            <v>CUMPLE</v>
          </cell>
          <cell r="L67" t="str">
            <v>BACHILLER ACADEMICO</v>
          </cell>
          <cell r="M67">
            <v>0</v>
          </cell>
          <cell r="N67">
            <v>0</v>
          </cell>
          <cell r="O67">
            <v>0</v>
          </cell>
          <cell r="P67">
            <v>0</v>
          </cell>
          <cell r="Q67">
            <v>0</v>
          </cell>
          <cell r="R67">
            <v>0</v>
          </cell>
          <cell r="S67">
            <v>0</v>
          </cell>
          <cell r="T67">
            <v>0</v>
          </cell>
          <cell r="U67">
            <v>0</v>
          </cell>
          <cell r="V67">
            <v>0</v>
          </cell>
          <cell r="W67">
            <v>304</v>
          </cell>
          <cell r="X67">
            <v>6</v>
          </cell>
          <cell r="Y67" t="str">
            <v>Cumple</v>
          </cell>
          <cell r="Z67">
            <v>298</v>
          </cell>
          <cell r="AA67">
            <v>50</v>
          </cell>
          <cell r="AB67" t="str">
            <v>No</v>
          </cell>
          <cell r="AC67">
            <v>0</v>
          </cell>
          <cell r="AD67">
            <v>50</v>
          </cell>
          <cell r="AE67">
            <v>97.88</v>
          </cell>
          <cell r="AF67">
            <v>40756</v>
          </cell>
          <cell r="AG67">
            <v>118.3</v>
          </cell>
          <cell r="AH67">
            <v>58</v>
          </cell>
        </row>
        <row r="68">
          <cell r="F68">
            <v>20931917</v>
          </cell>
          <cell r="G68" t="str">
            <v>407</v>
          </cell>
          <cell r="H68" t="str">
            <v>14</v>
          </cell>
          <cell r="I68" t="str">
            <v>Sobresaliente</v>
          </cell>
          <cell r="J68" t="str">
            <v>No</v>
          </cell>
          <cell r="K68" t="str">
            <v>CUMPLE</v>
          </cell>
          <cell r="L68" t="str">
            <v>bachiller academico</v>
          </cell>
          <cell r="M68">
            <v>0</v>
          </cell>
          <cell r="N68">
            <v>0</v>
          </cell>
          <cell r="O68">
            <v>0</v>
          </cell>
          <cell r="P68">
            <v>0</v>
          </cell>
          <cell r="Q68">
            <v>0</v>
          </cell>
          <cell r="R68">
            <v>0</v>
          </cell>
          <cell r="S68">
            <v>0</v>
          </cell>
          <cell r="T68">
            <v>0</v>
          </cell>
          <cell r="U68">
            <v>0</v>
          </cell>
          <cell r="V68">
            <v>0</v>
          </cell>
          <cell r="W68">
            <v>259</v>
          </cell>
          <cell r="X68">
            <v>6</v>
          </cell>
          <cell r="Y68" t="str">
            <v>Cumple</v>
          </cell>
          <cell r="Z68">
            <v>253</v>
          </cell>
          <cell r="AA68">
            <v>50</v>
          </cell>
          <cell r="AB68" t="str">
            <v>No</v>
          </cell>
          <cell r="AC68">
            <v>0</v>
          </cell>
          <cell r="AD68">
            <v>50</v>
          </cell>
          <cell r="AE68">
            <v>96.1</v>
          </cell>
          <cell r="AF68">
            <v>41183</v>
          </cell>
          <cell r="AG68">
            <v>104.06666666666666</v>
          </cell>
          <cell r="AH68">
            <v>59</v>
          </cell>
        </row>
        <row r="69">
          <cell r="F69">
            <v>52203752</v>
          </cell>
          <cell r="G69" t="str">
            <v>440</v>
          </cell>
          <cell r="H69" t="str">
            <v>14</v>
          </cell>
          <cell r="I69" t="str">
            <v>Sobresaliente</v>
          </cell>
          <cell r="J69" t="str">
            <v>No</v>
          </cell>
          <cell r="K69" t="str">
            <v>CUMPLE</v>
          </cell>
          <cell r="L69" t="str">
            <v xml:space="preserve">Bachiller Académico </v>
          </cell>
          <cell r="M69">
            <v>0</v>
          </cell>
          <cell r="N69">
            <v>0</v>
          </cell>
          <cell r="O69">
            <v>0</v>
          </cell>
          <cell r="P69">
            <v>0</v>
          </cell>
          <cell r="Q69">
            <v>0</v>
          </cell>
          <cell r="R69">
            <v>0</v>
          </cell>
          <cell r="S69">
            <v>0</v>
          </cell>
          <cell r="T69">
            <v>0</v>
          </cell>
          <cell r="U69">
            <v>0</v>
          </cell>
          <cell r="V69">
            <v>0</v>
          </cell>
          <cell r="W69">
            <v>186</v>
          </cell>
          <cell r="X69">
            <v>6</v>
          </cell>
          <cell r="Y69" t="str">
            <v>Cumple</v>
          </cell>
          <cell r="Z69">
            <v>180</v>
          </cell>
          <cell r="AA69">
            <v>45</v>
          </cell>
          <cell r="AB69" t="str">
            <v>No</v>
          </cell>
          <cell r="AC69">
            <v>0</v>
          </cell>
          <cell r="AD69">
            <v>45</v>
          </cell>
          <cell r="AE69">
            <v>100</v>
          </cell>
          <cell r="AF69">
            <v>43434</v>
          </cell>
          <cell r="AG69">
            <v>29.033333333333335</v>
          </cell>
          <cell r="AH69">
            <v>60</v>
          </cell>
        </row>
        <row r="70">
          <cell r="F70">
            <v>80247474</v>
          </cell>
          <cell r="G70" t="str">
            <v>407</v>
          </cell>
          <cell r="H70" t="str">
            <v>14</v>
          </cell>
          <cell r="I70" t="str">
            <v>Sobresaliente</v>
          </cell>
          <cell r="J70" t="str">
            <v>No</v>
          </cell>
          <cell r="K70" t="str">
            <v>CUMPLE</v>
          </cell>
          <cell r="L70" t="str">
            <v>BACHILLER ACADEMICO</v>
          </cell>
          <cell r="M70">
            <v>0</v>
          </cell>
          <cell r="N70">
            <v>0</v>
          </cell>
          <cell r="O70">
            <v>0</v>
          </cell>
          <cell r="P70">
            <v>0</v>
          </cell>
          <cell r="Q70">
            <v>0</v>
          </cell>
          <cell r="R70">
            <v>0</v>
          </cell>
          <cell r="S70">
            <v>0</v>
          </cell>
          <cell r="T70">
            <v>0</v>
          </cell>
          <cell r="U70">
            <v>0</v>
          </cell>
          <cell r="V70">
            <v>0</v>
          </cell>
          <cell r="W70">
            <v>165</v>
          </cell>
          <cell r="X70">
            <v>6</v>
          </cell>
          <cell r="Y70" t="str">
            <v>Cumple</v>
          </cell>
          <cell r="Z70">
            <v>159</v>
          </cell>
          <cell r="AA70">
            <v>45</v>
          </cell>
          <cell r="AB70" t="str">
            <v>No</v>
          </cell>
          <cell r="AC70">
            <v>0</v>
          </cell>
          <cell r="AD70">
            <v>45</v>
          </cell>
          <cell r="AE70">
            <v>98.91</v>
          </cell>
          <cell r="AF70">
            <v>40756</v>
          </cell>
          <cell r="AG70">
            <v>118.3</v>
          </cell>
          <cell r="AH70">
            <v>61</v>
          </cell>
        </row>
        <row r="71">
          <cell r="F71">
            <v>52810577</v>
          </cell>
          <cell r="G71" t="str">
            <v>407</v>
          </cell>
          <cell r="H71" t="str">
            <v>14</v>
          </cell>
          <cell r="I71" t="str">
            <v>Sobresaliente</v>
          </cell>
          <cell r="J71" t="str">
            <v>No</v>
          </cell>
          <cell r="K71" t="str">
            <v>CUMPLE</v>
          </cell>
          <cell r="L71" t="str">
            <v>BACHILLER ACADEMICO</v>
          </cell>
          <cell r="M71">
            <v>0</v>
          </cell>
          <cell r="N71">
            <v>0</v>
          </cell>
          <cell r="O71">
            <v>0</v>
          </cell>
          <cell r="P71">
            <v>0</v>
          </cell>
          <cell r="Q71">
            <v>0</v>
          </cell>
          <cell r="R71">
            <v>0</v>
          </cell>
          <cell r="S71">
            <v>0</v>
          </cell>
          <cell r="T71">
            <v>0</v>
          </cell>
          <cell r="U71">
            <v>0</v>
          </cell>
          <cell r="V71">
            <v>0</v>
          </cell>
          <cell r="W71">
            <v>151</v>
          </cell>
          <cell r="X71">
            <v>6</v>
          </cell>
          <cell r="Y71" t="str">
            <v>Cumple</v>
          </cell>
          <cell r="Z71">
            <v>145</v>
          </cell>
          <cell r="AA71">
            <v>45</v>
          </cell>
          <cell r="AB71" t="str">
            <v>No</v>
          </cell>
          <cell r="AC71">
            <v>0</v>
          </cell>
          <cell r="AD71">
            <v>45</v>
          </cell>
          <cell r="AE71">
            <v>94.8</v>
          </cell>
          <cell r="AF71">
            <v>40756</v>
          </cell>
          <cell r="AG71">
            <v>118.3</v>
          </cell>
          <cell r="AH71">
            <v>62</v>
          </cell>
        </row>
        <row r="72">
          <cell r="F72">
            <v>80824800</v>
          </cell>
          <cell r="G72" t="str">
            <v>407</v>
          </cell>
          <cell r="H72" t="str">
            <v>14</v>
          </cell>
          <cell r="I72" t="str">
            <v>Sobresaliente</v>
          </cell>
          <cell r="J72" t="str">
            <v>No</v>
          </cell>
          <cell r="K72" t="str">
            <v>CUMPLE</v>
          </cell>
          <cell r="L72" t="str">
            <v>Bachiller Académico</v>
          </cell>
          <cell r="M72">
            <v>0</v>
          </cell>
          <cell r="N72">
            <v>0</v>
          </cell>
          <cell r="O72">
            <v>0</v>
          </cell>
          <cell r="P72">
            <v>0</v>
          </cell>
          <cell r="Q72">
            <v>0</v>
          </cell>
          <cell r="R72">
            <v>0</v>
          </cell>
          <cell r="S72">
            <v>0</v>
          </cell>
          <cell r="T72">
            <v>0</v>
          </cell>
          <cell r="U72">
            <v>0</v>
          </cell>
          <cell r="V72">
            <v>0</v>
          </cell>
          <cell r="W72">
            <v>135</v>
          </cell>
          <cell r="X72">
            <v>6</v>
          </cell>
          <cell r="Y72" t="str">
            <v>Cumple</v>
          </cell>
          <cell r="Z72">
            <v>129</v>
          </cell>
          <cell r="AA72">
            <v>40</v>
          </cell>
          <cell r="AB72" t="str">
            <v>No</v>
          </cell>
          <cell r="AC72">
            <v>0</v>
          </cell>
          <cell r="AD72">
            <v>40</v>
          </cell>
          <cell r="AE72">
            <v>100</v>
          </cell>
          <cell r="AF72">
            <v>41093</v>
          </cell>
          <cell r="AG72">
            <v>107.06666666666666</v>
          </cell>
          <cell r="AH72">
            <v>63</v>
          </cell>
        </row>
        <row r="73">
          <cell r="F73">
            <v>52376558</v>
          </cell>
          <cell r="G73" t="str">
            <v>407</v>
          </cell>
          <cell r="H73" t="str">
            <v>14</v>
          </cell>
          <cell r="I73" t="str">
            <v>Sobresaliente</v>
          </cell>
          <cell r="J73" t="str">
            <v>No</v>
          </cell>
          <cell r="K73" t="str">
            <v>CUMPLE</v>
          </cell>
          <cell r="L73" t="str">
            <v>BACHILLER ACADEMICO</v>
          </cell>
          <cell r="M73">
            <v>0</v>
          </cell>
          <cell r="N73">
            <v>0</v>
          </cell>
          <cell r="O73">
            <v>0</v>
          </cell>
          <cell r="P73">
            <v>0</v>
          </cell>
          <cell r="Q73">
            <v>0</v>
          </cell>
          <cell r="R73">
            <v>0</v>
          </cell>
          <cell r="S73">
            <v>0</v>
          </cell>
          <cell r="T73">
            <v>0</v>
          </cell>
          <cell r="U73">
            <v>0</v>
          </cell>
          <cell r="V73">
            <v>0</v>
          </cell>
          <cell r="W73">
            <v>118.3</v>
          </cell>
          <cell r="X73">
            <v>6</v>
          </cell>
          <cell r="Y73" t="str">
            <v>Cumple</v>
          </cell>
          <cell r="Z73">
            <v>112.3</v>
          </cell>
          <cell r="AA73">
            <v>40</v>
          </cell>
          <cell r="AB73" t="str">
            <v>No</v>
          </cell>
          <cell r="AC73">
            <v>0</v>
          </cell>
          <cell r="AD73">
            <v>40</v>
          </cell>
          <cell r="AE73">
            <v>95.27</v>
          </cell>
          <cell r="AF73">
            <v>40756</v>
          </cell>
          <cell r="AG73">
            <v>118.3</v>
          </cell>
          <cell r="AH73">
            <v>64</v>
          </cell>
        </row>
        <row r="74">
          <cell r="F74">
            <v>80153318</v>
          </cell>
          <cell r="G74" t="str">
            <v>407</v>
          </cell>
          <cell r="H74" t="str">
            <v>14</v>
          </cell>
          <cell r="I74" t="str">
            <v>Sobresaliente</v>
          </cell>
          <cell r="J74" t="str">
            <v>No</v>
          </cell>
          <cell r="K74" t="str">
            <v>CUMPLE</v>
          </cell>
          <cell r="L74" t="str">
            <v>bachiller tecnico metalmecanico</v>
          </cell>
          <cell r="M74">
            <v>0</v>
          </cell>
          <cell r="N74">
            <v>0</v>
          </cell>
          <cell r="O74">
            <v>0</v>
          </cell>
          <cell r="P74">
            <v>0</v>
          </cell>
          <cell r="Q74">
            <v>0</v>
          </cell>
          <cell r="R74">
            <v>0</v>
          </cell>
          <cell r="S74">
            <v>0</v>
          </cell>
          <cell r="T74">
            <v>0</v>
          </cell>
          <cell r="U74">
            <v>0</v>
          </cell>
          <cell r="V74">
            <v>0</v>
          </cell>
          <cell r="W74">
            <v>118.3</v>
          </cell>
          <cell r="X74">
            <v>6</v>
          </cell>
          <cell r="Y74" t="str">
            <v>Cumple</v>
          </cell>
          <cell r="Z74">
            <v>112.3</v>
          </cell>
          <cell r="AA74">
            <v>40</v>
          </cell>
          <cell r="AB74" t="str">
            <v>No</v>
          </cell>
          <cell r="AC74">
            <v>0</v>
          </cell>
          <cell r="AD74">
            <v>40</v>
          </cell>
          <cell r="AE74">
            <v>95.15</v>
          </cell>
          <cell r="AF74">
            <v>40756</v>
          </cell>
          <cell r="AG74">
            <v>118.3</v>
          </cell>
          <cell r="AH74">
            <v>65</v>
          </cell>
        </row>
        <row r="75">
          <cell r="F75">
            <v>49654572</v>
          </cell>
          <cell r="G75" t="str">
            <v>407</v>
          </cell>
          <cell r="H75" t="str">
            <v>14</v>
          </cell>
          <cell r="I75" t="str">
            <v>Sobresaliente</v>
          </cell>
          <cell r="J75" t="str">
            <v>No</v>
          </cell>
          <cell r="K75" t="str">
            <v>CUMPLE</v>
          </cell>
          <cell r="L75" t="str">
            <v>BACHILLER</v>
          </cell>
          <cell r="M75">
            <v>0</v>
          </cell>
          <cell r="N75">
            <v>0</v>
          </cell>
          <cell r="O75">
            <v>0</v>
          </cell>
          <cell r="P75">
            <v>0</v>
          </cell>
          <cell r="Q75">
            <v>0</v>
          </cell>
          <cell r="R75">
            <v>0</v>
          </cell>
          <cell r="S75">
            <v>0</v>
          </cell>
          <cell r="T75">
            <v>0</v>
          </cell>
          <cell r="U75">
            <v>0</v>
          </cell>
          <cell r="V75">
            <v>0</v>
          </cell>
          <cell r="W75">
            <v>118.3</v>
          </cell>
          <cell r="X75">
            <v>6</v>
          </cell>
          <cell r="Y75" t="str">
            <v>Cumple</v>
          </cell>
          <cell r="Z75">
            <v>112.3</v>
          </cell>
          <cell r="AA75">
            <v>40</v>
          </cell>
          <cell r="AB75" t="str">
            <v>No</v>
          </cell>
          <cell r="AC75">
            <v>0</v>
          </cell>
          <cell r="AD75">
            <v>40</v>
          </cell>
          <cell r="AE75">
            <v>91.9</v>
          </cell>
          <cell r="AF75">
            <v>40756</v>
          </cell>
          <cell r="AG75">
            <v>118.3</v>
          </cell>
          <cell r="AH75">
            <v>66</v>
          </cell>
        </row>
        <row r="76">
          <cell r="F76">
            <v>52738161</v>
          </cell>
          <cell r="G76" t="str">
            <v>440</v>
          </cell>
          <cell r="H76" t="str">
            <v>14</v>
          </cell>
          <cell r="I76" t="str">
            <v>Satisfactorio</v>
          </cell>
          <cell r="J76" t="str">
            <v>No</v>
          </cell>
          <cell r="K76" t="str">
            <v>CUMPLE</v>
          </cell>
          <cell r="L76" t="str">
            <v>BACHILLER TECNICO</v>
          </cell>
          <cell r="M76">
            <v>0</v>
          </cell>
          <cell r="N76">
            <v>0</v>
          </cell>
          <cell r="O76">
            <v>0</v>
          </cell>
          <cell r="P76">
            <v>0</v>
          </cell>
          <cell r="Q76" t="str">
            <v>CONTADOR PUBLICO</v>
          </cell>
          <cell r="R76">
            <v>0</v>
          </cell>
          <cell r="S76" t="str">
            <v>ESPECIALISTA EN GESTION PUBLICA</v>
          </cell>
          <cell r="T76">
            <v>0</v>
          </cell>
          <cell r="U76">
            <v>0</v>
          </cell>
          <cell r="V76">
            <v>0</v>
          </cell>
          <cell r="W76">
            <v>221</v>
          </cell>
          <cell r="X76">
            <v>6</v>
          </cell>
          <cell r="Y76" t="str">
            <v>Cumple</v>
          </cell>
          <cell r="Z76">
            <v>215</v>
          </cell>
          <cell r="AA76">
            <v>50</v>
          </cell>
          <cell r="AB76" t="str">
            <v>ESPECIALIZACIÓN PROFESIONAL</v>
          </cell>
          <cell r="AC76">
            <v>40</v>
          </cell>
          <cell r="AD76">
            <v>90</v>
          </cell>
          <cell r="AE76">
            <v>66</v>
          </cell>
          <cell r="AF76">
            <v>41276</v>
          </cell>
          <cell r="AG76">
            <v>100.96666666666667</v>
          </cell>
          <cell r="AH76">
            <v>67</v>
          </cell>
        </row>
        <row r="77">
          <cell r="F77">
            <v>52283971</v>
          </cell>
          <cell r="G77" t="str">
            <v>440</v>
          </cell>
          <cell r="H77" t="str">
            <v>14</v>
          </cell>
          <cell r="I77" t="str">
            <v>Satisfactorio</v>
          </cell>
          <cell r="J77" t="str">
            <v>No</v>
          </cell>
          <cell r="K77" t="str">
            <v>CUMPLE</v>
          </cell>
          <cell r="L77" t="str">
            <v>BACHILLER ACADEMICO</v>
          </cell>
          <cell r="M77">
            <v>0</v>
          </cell>
          <cell r="N77">
            <v>0</v>
          </cell>
          <cell r="O77">
            <v>0</v>
          </cell>
          <cell r="P77">
            <v>0</v>
          </cell>
          <cell r="Q77" t="str">
            <v>LICENCIATURA EN PEDAGOGIA INFANTIL</v>
          </cell>
          <cell r="R77">
            <v>0</v>
          </cell>
          <cell r="S77">
            <v>0</v>
          </cell>
          <cell r="T77">
            <v>0</v>
          </cell>
          <cell r="U77">
            <v>0</v>
          </cell>
          <cell r="V77">
            <v>0</v>
          </cell>
          <cell r="W77">
            <v>200</v>
          </cell>
          <cell r="X77">
            <v>6</v>
          </cell>
          <cell r="Y77" t="str">
            <v>Cumple</v>
          </cell>
          <cell r="Z77">
            <v>194</v>
          </cell>
          <cell r="AA77">
            <v>50</v>
          </cell>
          <cell r="AB77" t="str">
            <v xml:space="preserve">PROFESIONAL </v>
          </cell>
          <cell r="AC77">
            <v>35</v>
          </cell>
          <cell r="AD77">
            <v>85</v>
          </cell>
          <cell r="AE77">
            <v>66</v>
          </cell>
          <cell r="AF77">
            <v>43437</v>
          </cell>
          <cell r="AG77">
            <v>28.933333333333334</v>
          </cell>
          <cell r="AH77">
            <v>68</v>
          </cell>
        </row>
        <row r="78">
          <cell r="F78">
            <v>79873077</v>
          </cell>
          <cell r="G78" t="str">
            <v>407</v>
          </cell>
          <cell r="H78" t="str">
            <v>14</v>
          </cell>
          <cell r="I78" t="str">
            <v>Satisfactorio</v>
          </cell>
          <cell r="J78" t="str">
            <v>No</v>
          </cell>
          <cell r="K78" t="str">
            <v>CUMPLE</v>
          </cell>
          <cell r="L78" t="str">
            <v>BACHILLER ACADEMICO</v>
          </cell>
          <cell r="M78">
            <v>0</v>
          </cell>
          <cell r="N78">
            <v>0</v>
          </cell>
          <cell r="O78">
            <v>0</v>
          </cell>
          <cell r="P78">
            <v>0</v>
          </cell>
          <cell r="Q78">
            <v>0</v>
          </cell>
          <cell r="R78">
            <v>0</v>
          </cell>
          <cell r="S78">
            <v>0</v>
          </cell>
          <cell r="T78">
            <v>0</v>
          </cell>
          <cell r="U78">
            <v>0</v>
          </cell>
          <cell r="V78">
            <v>0</v>
          </cell>
          <cell r="W78">
            <v>177</v>
          </cell>
          <cell r="X78">
            <v>6</v>
          </cell>
          <cell r="Y78" t="str">
            <v>Cumple</v>
          </cell>
          <cell r="Z78">
            <v>171</v>
          </cell>
          <cell r="AA78">
            <v>45</v>
          </cell>
          <cell r="AB78" t="str">
            <v>No</v>
          </cell>
          <cell r="AC78">
            <v>0</v>
          </cell>
          <cell r="AD78">
            <v>45</v>
          </cell>
          <cell r="AE78">
            <v>66</v>
          </cell>
          <cell r="AF78">
            <v>39532</v>
          </cell>
          <cell r="AG78">
            <v>159.1</v>
          </cell>
          <cell r="AH78">
            <v>69</v>
          </cell>
        </row>
        <row r="79">
          <cell r="F79">
            <v>52286304</v>
          </cell>
          <cell r="G79" t="str">
            <v>407</v>
          </cell>
          <cell r="H79" t="str">
            <v>14</v>
          </cell>
          <cell r="I79" t="str">
            <v>Satisfactorio</v>
          </cell>
          <cell r="J79" t="str">
            <v>No</v>
          </cell>
          <cell r="K79" t="str">
            <v>CUMPLE</v>
          </cell>
          <cell r="L79" t="str">
            <v>BACHILLER ACADEMICO</v>
          </cell>
          <cell r="M79">
            <v>0</v>
          </cell>
          <cell r="N79">
            <v>0</v>
          </cell>
          <cell r="O79">
            <v>0</v>
          </cell>
          <cell r="P79">
            <v>0</v>
          </cell>
          <cell r="Q79">
            <v>0</v>
          </cell>
          <cell r="R79">
            <v>0</v>
          </cell>
          <cell r="S79">
            <v>0</v>
          </cell>
          <cell r="T79">
            <v>0</v>
          </cell>
          <cell r="U79">
            <v>0</v>
          </cell>
          <cell r="V79">
            <v>0</v>
          </cell>
          <cell r="W79">
            <v>113</v>
          </cell>
          <cell r="X79">
            <v>6</v>
          </cell>
          <cell r="Y79" t="str">
            <v>Cumple</v>
          </cell>
          <cell r="Z79">
            <v>107</v>
          </cell>
          <cell r="AA79">
            <v>35</v>
          </cell>
          <cell r="AB79" t="str">
            <v>No</v>
          </cell>
          <cell r="AC79">
            <v>0</v>
          </cell>
          <cell r="AD79">
            <v>35</v>
          </cell>
          <cell r="AE79">
            <v>66</v>
          </cell>
          <cell r="AF79">
            <v>40756</v>
          </cell>
          <cell r="AG79">
            <v>118.3</v>
          </cell>
          <cell r="AH79">
            <v>70</v>
          </cell>
        </row>
        <row r="80">
          <cell r="F80">
            <v>52562455</v>
          </cell>
          <cell r="G80" t="str">
            <v>407</v>
          </cell>
          <cell r="H80" t="str">
            <v>13</v>
          </cell>
          <cell r="I80" t="str">
            <v>Sobresaliente</v>
          </cell>
          <cell r="J80" t="str">
            <v>No</v>
          </cell>
          <cell r="K80" t="str">
            <v>CUMPLE</v>
          </cell>
          <cell r="L80" t="str">
            <v>BACHILLER TECNICO COMERCIAL CON BASE EN INFORMATIC</v>
          </cell>
          <cell r="M80">
            <v>0</v>
          </cell>
          <cell r="N80">
            <v>0</v>
          </cell>
          <cell r="O80">
            <v>0</v>
          </cell>
          <cell r="P80">
            <v>0</v>
          </cell>
          <cell r="Q80" t="str">
            <v>ADMINISTRADOR DE SISTEMAS INFORMATICOS</v>
          </cell>
          <cell r="R80">
            <v>0</v>
          </cell>
          <cell r="S80" t="str">
            <v>ESPECIALISTA EN INFORMATICA PARA EL APRENDIZAJE EN RED</v>
          </cell>
          <cell r="T80">
            <v>0</v>
          </cell>
          <cell r="U80">
            <v>0</v>
          </cell>
          <cell r="V80">
            <v>0</v>
          </cell>
          <cell r="W80">
            <v>342</v>
          </cell>
          <cell r="X80">
            <v>6</v>
          </cell>
          <cell r="Y80" t="str">
            <v>Cumple</v>
          </cell>
          <cell r="Z80">
            <v>336</v>
          </cell>
          <cell r="AA80">
            <v>50</v>
          </cell>
          <cell r="AB80" t="str">
            <v>ESPECIALIZACIÓN PROFESIONAL</v>
          </cell>
          <cell r="AC80">
            <v>40</v>
          </cell>
          <cell r="AD80">
            <v>90</v>
          </cell>
          <cell r="AE80">
            <v>100</v>
          </cell>
          <cell r="AF80">
            <v>36277</v>
          </cell>
          <cell r="AG80">
            <v>267.60000000000002</v>
          </cell>
          <cell r="AH80">
            <v>71</v>
          </cell>
        </row>
        <row r="81">
          <cell r="F81">
            <v>52581933</v>
          </cell>
          <cell r="G81" t="str">
            <v>407</v>
          </cell>
          <cell r="H81" t="str">
            <v>13</v>
          </cell>
          <cell r="I81" t="str">
            <v>Sobresaliente</v>
          </cell>
          <cell r="J81" t="str">
            <v>No</v>
          </cell>
          <cell r="K81" t="str">
            <v>CUMPLE</v>
          </cell>
          <cell r="L81" t="str">
            <v>BACHILLER ACADEMICO</v>
          </cell>
          <cell r="M81">
            <v>0</v>
          </cell>
          <cell r="N81">
            <v>0</v>
          </cell>
          <cell r="O81">
            <v>0</v>
          </cell>
          <cell r="P81">
            <v>0</v>
          </cell>
          <cell r="Q81" t="str">
            <v>ADMINISTRACION DE EMPRESAS CON ENFASIS EN ECONOMIA SOLIDARIA</v>
          </cell>
          <cell r="R81">
            <v>0</v>
          </cell>
          <cell r="S81" t="str">
            <v>ESPECIALIZACION EN GERENCIA SOCIAL</v>
          </cell>
          <cell r="T81" t="str">
            <v>ESPECIALIZACION EN GERENCIA SOCIAL</v>
          </cell>
          <cell r="U81">
            <v>0</v>
          </cell>
          <cell r="V81">
            <v>0</v>
          </cell>
          <cell r="W81">
            <v>277</v>
          </cell>
          <cell r="X81">
            <v>6</v>
          </cell>
          <cell r="Y81" t="str">
            <v>Cumple</v>
          </cell>
          <cell r="Z81">
            <v>271</v>
          </cell>
          <cell r="AA81">
            <v>50</v>
          </cell>
          <cell r="AB81" t="str">
            <v>ESPECIALIZACIÓN PROFESIONAL</v>
          </cell>
          <cell r="AC81">
            <v>40</v>
          </cell>
          <cell r="AD81">
            <v>90</v>
          </cell>
          <cell r="AE81">
            <v>100</v>
          </cell>
          <cell r="AF81">
            <v>42158</v>
          </cell>
          <cell r="AG81">
            <v>71.566666666666663</v>
          </cell>
          <cell r="AH81">
            <v>72</v>
          </cell>
        </row>
        <row r="82">
          <cell r="F82">
            <v>52351785</v>
          </cell>
          <cell r="G82" t="str">
            <v>407</v>
          </cell>
          <cell r="H82" t="str">
            <v>13</v>
          </cell>
          <cell r="I82" t="str">
            <v>Sobresaliente</v>
          </cell>
          <cell r="J82" t="str">
            <v>No</v>
          </cell>
          <cell r="K82" t="str">
            <v>CUMPLE</v>
          </cell>
          <cell r="L82" t="str">
            <v>BACHILLER ACADÉMICO</v>
          </cell>
          <cell r="M82" t="str">
            <v>TÉCNICO PROFESIONAL EN PREIMPRESIÓN</v>
          </cell>
          <cell r="N82" t="str">
            <v>TECNOLOGO EN PUBLICIDAD Y COMUNICACION VISUAL</v>
          </cell>
          <cell r="O82">
            <v>0</v>
          </cell>
          <cell r="P82">
            <v>0</v>
          </cell>
          <cell r="Q82" t="str">
            <v>INGENIERO INDUSTRIAL</v>
          </cell>
          <cell r="R82">
            <v>0</v>
          </cell>
          <cell r="S82">
            <v>0</v>
          </cell>
          <cell r="T82">
            <v>0</v>
          </cell>
          <cell r="U82">
            <v>0</v>
          </cell>
          <cell r="V82">
            <v>0</v>
          </cell>
          <cell r="W82">
            <v>196</v>
          </cell>
          <cell r="X82">
            <v>6</v>
          </cell>
          <cell r="Y82" t="str">
            <v>Cumple</v>
          </cell>
          <cell r="Z82">
            <v>190</v>
          </cell>
          <cell r="AA82">
            <v>50</v>
          </cell>
          <cell r="AB82" t="str">
            <v xml:space="preserve">PROFESIONAL </v>
          </cell>
          <cell r="AC82">
            <v>35</v>
          </cell>
          <cell r="AD82">
            <v>85</v>
          </cell>
          <cell r="AE82">
            <v>100</v>
          </cell>
          <cell r="AF82">
            <v>42158</v>
          </cell>
          <cell r="AG82">
            <v>71.566666666666663</v>
          </cell>
          <cell r="AH82">
            <v>73</v>
          </cell>
        </row>
        <row r="83">
          <cell r="F83">
            <v>37722889</v>
          </cell>
          <cell r="G83" t="str">
            <v>407</v>
          </cell>
          <cell r="H83" t="str">
            <v>13</v>
          </cell>
          <cell r="I83" t="str">
            <v>Sobresaliente</v>
          </cell>
          <cell r="J83" t="str">
            <v>No</v>
          </cell>
          <cell r="K83" t="str">
            <v>CUMPLE</v>
          </cell>
          <cell r="L83" t="str">
            <v>BACHILLER ACADÉMICO</v>
          </cell>
          <cell r="M83" t="str">
            <v>TÉCNICO NOMINA Y PRESTACIONES SOCIALES</v>
          </cell>
          <cell r="N83" t="str">
            <v>TECNOLOGÍA EN GESTIÓN ADMINISTRATIVA</v>
          </cell>
          <cell r="O83">
            <v>0</v>
          </cell>
          <cell r="P83">
            <v>0</v>
          </cell>
          <cell r="Q83" t="str">
            <v>ADMINISTRACION DE EMPRESAS</v>
          </cell>
          <cell r="R83">
            <v>0</v>
          </cell>
          <cell r="S83">
            <v>0</v>
          </cell>
          <cell r="T83">
            <v>0</v>
          </cell>
          <cell r="U83">
            <v>0</v>
          </cell>
          <cell r="V83">
            <v>0</v>
          </cell>
          <cell r="W83">
            <v>170</v>
          </cell>
          <cell r="X83">
            <v>6</v>
          </cell>
          <cell r="Y83" t="str">
            <v>Cumple</v>
          </cell>
          <cell r="Z83">
            <v>164</v>
          </cell>
          <cell r="AA83">
            <v>45</v>
          </cell>
          <cell r="AB83" t="str">
            <v xml:space="preserve">PROFESIONAL </v>
          </cell>
          <cell r="AC83">
            <v>35</v>
          </cell>
          <cell r="AD83">
            <v>80</v>
          </cell>
          <cell r="AE83">
            <v>100</v>
          </cell>
          <cell r="AF83">
            <v>40787</v>
          </cell>
          <cell r="AG83">
            <v>117.26666666666667</v>
          </cell>
          <cell r="AH83">
            <v>74</v>
          </cell>
        </row>
        <row r="84">
          <cell r="F84">
            <v>52125267</v>
          </cell>
          <cell r="G84" t="str">
            <v>407</v>
          </cell>
          <cell r="H84" t="str">
            <v>13</v>
          </cell>
          <cell r="I84" t="str">
            <v>Sobresaliente</v>
          </cell>
          <cell r="J84" t="str">
            <v>No</v>
          </cell>
          <cell r="K84" t="str">
            <v>CUMPLE</v>
          </cell>
          <cell r="L84" t="str">
            <v>BACHILLER ACADÉMICO</v>
          </cell>
          <cell r="M84">
            <v>0</v>
          </cell>
          <cell r="N84" t="str">
            <v>TECNOLOGO EN ADMINISTRACION INDUSTRIAL</v>
          </cell>
          <cell r="O84">
            <v>0</v>
          </cell>
          <cell r="P84">
            <v>0</v>
          </cell>
          <cell r="Q84">
            <v>0</v>
          </cell>
          <cell r="R84">
            <v>0</v>
          </cell>
          <cell r="S84">
            <v>0</v>
          </cell>
          <cell r="T84">
            <v>0</v>
          </cell>
          <cell r="U84">
            <v>0</v>
          </cell>
          <cell r="V84">
            <v>0</v>
          </cell>
          <cell r="W84">
            <v>203</v>
          </cell>
          <cell r="X84">
            <v>6</v>
          </cell>
          <cell r="Y84" t="str">
            <v>Cumple</v>
          </cell>
          <cell r="Z84">
            <v>197</v>
          </cell>
          <cell r="AA84">
            <v>50</v>
          </cell>
          <cell r="AB84" t="str">
            <v xml:space="preserve">TECNÓLOGO </v>
          </cell>
          <cell r="AC84">
            <v>25</v>
          </cell>
          <cell r="AD84">
            <v>75</v>
          </cell>
          <cell r="AE84">
            <v>100</v>
          </cell>
          <cell r="AF84">
            <v>42583</v>
          </cell>
          <cell r="AG84">
            <v>57.4</v>
          </cell>
          <cell r="AH84">
            <v>75</v>
          </cell>
        </row>
        <row r="85">
          <cell r="F85">
            <v>52226127</v>
          </cell>
          <cell r="G85" t="str">
            <v>407</v>
          </cell>
          <cell r="H85" t="str">
            <v>13</v>
          </cell>
          <cell r="I85" t="str">
            <v>Sobresaliente</v>
          </cell>
          <cell r="J85" t="str">
            <v>No</v>
          </cell>
          <cell r="K85" t="str">
            <v>CUMPLE</v>
          </cell>
          <cell r="L85" t="str">
            <v>BACHILLER ACADEMICO</v>
          </cell>
          <cell r="M85">
            <v>0</v>
          </cell>
          <cell r="N85" t="str">
            <v>TECNOLOGO EN DISEÑO Y PRODUCCION DE MODAS</v>
          </cell>
          <cell r="O85">
            <v>0</v>
          </cell>
          <cell r="P85">
            <v>0</v>
          </cell>
          <cell r="Q85">
            <v>0</v>
          </cell>
          <cell r="R85">
            <v>0</v>
          </cell>
          <cell r="S85">
            <v>0</v>
          </cell>
          <cell r="T85">
            <v>0</v>
          </cell>
          <cell r="U85">
            <v>0</v>
          </cell>
          <cell r="V85">
            <v>0</v>
          </cell>
          <cell r="W85">
            <v>250</v>
          </cell>
          <cell r="X85">
            <v>6</v>
          </cell>
          <cell r="Y85" t="str">
            <v>Cumple</v>
          </cell>
          <cell r="Z85">
            <v>244</v>
          </cell>
          <cell r="AA85">
            <v>50</v>
          </cell>
          <cell r="AB85" t="str">
            <v xml:space="preserve">TECNÓLOGO </v>
          </cell>
          <cell r="AC85">
            <v>25</v>
          </cell>
          <cell r="AD85">
            <v>75</v>
          </cell>
          <cell r="AE85">
            <v>98.35</v>
          </cell>
          <cell r="AF85">
            <v>42768</v>
          </cell>
          <cell r="AG85">
            <v>51.233333333333334</v>
          </cell>
          <cell r="AH85">
            <v>76</v>
          </cell>
        </row>
        <row r="86">
          <cell r="F86">
            <v>1030566027</v>
          </cell>
          <cell r="G86" t="str">
            <v>407</v>
          </cell>
          <cell r="H86" t="str">
            <v>13</v>
          </cell>
          <cell r="I86" t="str">
            <v>Sobresaliente</v>
          </cell>
          <cell r="J86" t="str">
            <v>No</v>
          </cell>
          <cell r="K86" t="str">
            <v>CUMPLE</v>
          </cell>
          <cell r="L86" t="str">
            <v>BACHILLER ACADEMICO</v>
          </cell>
          <cell r="M86">
            <v>0</v>
          </cell>
          <cell r="N86" t="str">
            <v>TECNÓLOGO EN MERCADEO Y PUBLICIDAD</v>
          </cell>
          <cell r="O86">
            <v>0</v>
          </cell>
          <cell r="P86">
            <v>0</v>
          </cell>
          <cell r="Q86" t="str">
            <v>PROFESIONAL EN MERCADEO Y PUBLICIDAD</v>
          </cell>
          <cell r="R86">
            <v>0</v>
          </cell>
          <cell r="S86">
            <v>0</v>
          </cell>
          <cell r="T86">
            <v>0</v>
          </cell>
          <cell r="U86">
            <v>0</v>
          </cell>
          <cell r="V86">
            <v>0</v>
          </cell>
          <cell r="W86">
            <v>96</v>
          </cell>
          <cell r="X86">
            <v>6</v>
          </cell>
          <cell r="Y86" t="str">
            <v>Cumple</v>
          </cell>
          <cell r="Z86">
            <v>90</v>
          </cell>
          <cell r="AA86">
            <v>35</v>
          </cell>
          <cell r="AB86" t="str">
            <v xml:space="preserve">PROFESIONAL </v>
          </cell>
          <cell r="AC86">
            <v>35</v>
          </cell>
          <cell r="AD86">
            <v>70</v>
          </cell>
          <cell r="AE86">
            <v>100</v>
          </cell>
          <cell r="AF86">
            <v>42179</v>
          </cell>
          <cell r="AG86">
            <v>70.86666666666666</v>
          </cell>
          <cell r="AH86">
            <v>77</v>
          </cell>
        </row>
        <row r="87">
          <cell r="F87">
            <v>52469494</v>
          </cell>
          <cell r="G87" t="str">
            <v>407</v>
          </cell>
          <cell r="H87" t="str">
            <v>13</v>
          </cell>
          <cell r="I87" t="str">
            <v>Sobresaliente</v>
          </cell>
          <cell r="J87" t="str">
            <v>No</v>
          </cell>
          <cell r="K87" t="str">
            <v>CUMPLE</v>
          </cell>
          <cell r="L87" t="str">
            <v>BACHILLER ACADEMICO</v>
          </cell>
          <cell r="M87">
            <v>0</v>
          </cell>
          <cell r="N87" t="str">
            <v>TECNÓLOGO (A) EN GESTIÓN DOCUMENTAL</v>
          </cell>
          <cell r="O87">
            <v>0</v>
          </cell>
          <cell r="P87">
            <v>0</v>
          </cell>
          <cell r="Q87">
            <v>0</v>
          </cell>
          <cell r="R87">
            <v>0</v>
          </cell>
          <cell r="S87">
            <v>0</v>
          </cell>
          <cell r="T87">
            <v>0</v>
          </cell>
          <cell r="U87">
            <v>0</v>
          </cell>
          <cell r="V87">
            <v>0</v>
          </cell>
          <cell r="W87">
            <v>91</v>
          </cell>
          <cell r="X87">
            <v>6</v>
          </cell>
          <cell r="Y87" t="str">
            <v>Cumple</v>
          </cell>
          <cell r="Z87">
            <v>85</v>
          </cell>
          <cell r="AA87">
            <v>35</v>
          </cell>
          <cell r="AB87" t="str">
            <v xml:space="preserve">TECNÓLOGO </v>
          </cell>
          <cell r="AC87">
            <v>25</v>
          </cell>
          <cell r="AD87">
            <v>60</v>
          </cell>
          <cell r="AE87">
            <v>100</v>
          </cell>
          <cell r="AF87">
            <v>42556</v>
          </cell>
          <cell r="AG87">
            <v>58.3</v>
          </cell>
          <cell r="AH87">
            <v>78</v>
          </cell>
        </row>
        <row r="88">
          <cell r="F88">
            <v>1032359867</v>
          </cell>
          <cell r="G88" t="str">
            <v>407</v>
          </cell>
          <cell r="H88" t="str">
            <v>13</v>
          </cell>
          <cell r="I88" t="str">
            <v>Sobresaliente</v>
          </cell>
          <cell r="J88" t="str">
            <v>No</v>
          </cell>
          <cell r="K88" t="str">
            <v>CUMPLE</v>
          </cell>
          <cell r="L88" t="str">
            <v>BACHILLER ACADÉMICO</v>
          </cell>
          <cell r="M88">
            <v>0</v>
          </cell>
          <cell r="N88" t="str">
            <v>TECNOLOGO EN COMUNICACION GRAFICA</v>
          </cell>
          <cell r="O88">
            <v>0</v>
          </cell>
          <cell r="P88">
            <v>0</v>
          </cell>
          <cell r="Q88">
            <v>0</v>
          </cell>
          <cell r="R88">
            <v>0</v>
          </cell>
          <cell r="S88">
            <v>0</v>
          </cell>
          <cell r="T88">
            <v>0</v>
          </cell>
          <cell r="U88">
            <v>0</v>
          </cell>
          <cell r="V88">
            <v>0</v>
          </cell>
          <cell r="W88">
            <v>111</v>
          </cell>
          <cell r="X88">
            <v>6</v>
          </cell>
          <cell r="Y88" t="str">
            <v>Cumple</v>
          </cell>
          <cell r="Z88">
            <v>105</v>
          </cell>
          <cell r="AA88">
            <v>35</v>
          </cell>
          <cell r="AB88" t="str">
            <v xml:space="preserve">TECNÓLOGO </v>
          </cell>
          <cell r="AC88">
            <v>25</v>
          </cell>
          <cell r="AD88">
            <v>60</v>
          </cell>
          <cell r="AE88">
            <v>99.14</v>
          </cell>
          <cell r="AF88">
            <v>43460</v>
          </cell>
          <cell r="AG88">
            <v>28.166666666666668</v>
          </cell>
          <cell r="AH88">
            <v>79</v>
          </cell>
        </row>
        <row r="89">
          <cell r="F89">
            <v>1026268574</v>
          </cell>
          <cell r="G89" t="str">
            <v>407</v>
          </cell>
          <cell r="H89" t="str">
            <v>13</v>
          </cell>
          <cell r="I89" t="str">
            <v>Sobresaliente</v>
          </cell>
          <cell r="J89" t="str">
            <v>No</v>
          </cell>
          <cell r="K89" t="str">
            <v>CUMPLE</v>
          </cell>
          <cell r="L89" t="str">
            <v>BACHILLER</v>
          </cell>
          <cell r="M89" t="str">
            <v>TÉCNICO PROFESIONAL EN PROMOCIÓN SOCIAL</v>
          </cell>
          <cell r="N89" t="str">
            <v>TECNOLOGO EN CONTABILIDAD Y FINANZAS</v>
          </cell>
          <cell r="O89">
            <v>0</v>
          </cell>
          <cell r="P89">
            <v>0</v>
          </cell>
          <cell r="Q89">
            <v>0</v>
          </cell>
          <cell r="R89">
            <v>0</v>
          </cell>
          <cell r="S89">
            <v>0</v>
          </cell>
          <cell r="T89">
            <v>0</v>
          </cell>
          <cell r="U89">
            <v>0</v>
          </cell>
          <cell r="V89">
            <v>0</v>
          </cell>
          <cell r="W89">
            <v>114</v>
          </cell>
          <cell r="X89">
            <v>6</v>
          </cell>
          <cell r="Y89" t="str">
            <v>Cumple</v>
          </cell>
          <cell r="Z89">
            <v>108</v>
          </cell>
          <cell r="AA89">
            <v>35</v>
          </cell>
          <cell r="AB89" t="str">
            <v xml:space="preserve">TECNÓLOGO </v>
          </cell>
          <cell r="AC89">
            <v>25</v>
          </cell>
          <cell r="AD89">
            <v>60</v>
          </cell>
          <cell r="AE89">
            <v>95.35</v>
          </cell>
          <cell r="AF89">
            <v>42556</v>
          </cell>
          <cell r="AG89">
            <v>58.3</v>
          </cell>
          <cell r="AH89">
            <v>80</v>
          </cell>
        </row>
        <row r="90">
          <cell r="F90">
            <v>19488894</v>
          </cell>
          <cell r="G90" t="str">
            <v>480</v>
          </cell>
          <cell r="H90" t="str">
            <v>13</v>
          </cell>
          <cell r="I90" t="str">
            <v>Sobresaliente</v>
          </cell>
          <cell r="J90" t="str">
            <v>No</v>
          </cell>
          <cell r="K90" t="str">
            <v>CUMPLE</v>
          </cell>
          <cell r="L90" t="str">
            <v>BACHILLER ACADEMICO</v>
          </cell>
          <cell r="M90">
            <v>0</v>
          </cell>
          <cell r="N90">
            <v>0</v>
          </cell>
          <cell r="O90">
            <v>0</v>
          </cell>
          <cell r="P90">
            <v>0</v>
          </cell>
          <cell r="Q90">
            <v>0</v>
          </cell>
          <cell r="R90">
            <v>0</v>
          </cell>
          <cell r="S90">
            <v>0</v>
          </cell>
          <cell r="T90">
            <v>0</v>
          </cell>
          <cell r="U90">
            <v>0</v>
          </cell>
          <cell r="V90">
            <v>0</v>
          </cell>
          <cell r="W90">
            <v>445.83333333333331</v>
          </cell>
          <cell r="X90">
            <v>6</v>
          </cell>
          <cell r="Y90" t="str">
            <v>Cumple</v>
          </cell>
          <cell r="Z90">
            <v>439.83333333333331</v>
          </cell>
          <cell r="AA90">
            <v>50</v>
          </cell>
          <cell r="AB90" t="str">
            <v>No</v>
          </cell>
          <cell r="AC90">
            <v>0</v>
          </cell>
          <cell r="AD90">
            <v>50</v>
          </cell>
          <cell r="AE90">
            <v>100</v>
          </cell>
          <cell r="AF90">
            <v>30930</v>
          </cell>
          <cell r="AG90">
            <v>445.83333333333331</v>
          </cell>
          <cell r="AH90">
            <v>81</v>
          </cell>
        </row>
        <row r="91">
          <cell r="F91">
            <v>39668477</v>
          </cell>
          <cell r="G91" t="str">
            <v>407</v>
          </cell>
          <cell r="H91" t="str">
            <v>13</v>
          </cell>
          <cell r="I91" t="str">
            <v>Sobresaliente</v>
          </cell>
          <cell r="J91" t="str">
            <v>No</v>
          </cell>
          <cell r="K91" t="str">
            <v>CUMPLE</v>
          </cell>
          <cell r="L91" t="str">
            <v>BACHILLERATO ACADEMICO</v>
          </cell>
          <cell r="M91">
            <v>0</v>
          </cell>
          <cell r="N91">
            <v>0</v>
          </cell>
          <cell r="O91">
            <v>0</v>
          </cell>
          <cell r="P91">
            <v>0</v>
          </cell>
          <cell r="Q91">
            <v>0</v>
          </cell>
          <cell r="R91">
            <v>0</v>
          </cell>
          <cell r="S91">
            <v>0</v>
          </cell>
          <cell r="T91">
            <v>0</v>
          </cell>
          <cell r="U91">
            <v>0</v>
          </cell>
          <cell r="V91">
            <v>0</v>
          </cell>
          <cell r="W91">
            <v>315</v>
          </cell>
          <cell r="X91">
            <v>6</v>
          </cell>
          <cell r="Y91" t="str">
            <v>Cumple</v>
          </cell>
          <cell r="Z91">
            <v>309</v>
          </cell>
          <cell r="AA91">
            <v>50</v>
          </cell>
          <cell r="AB91" t="str">
            <v>No</v>
          </cell>
          <cell r="AC91">
            <v>0</v>
          </cell>
          <cell r="AD91">
            <v>50</v>
          </cell>
          <cell r="AE91">
            <v>100</v>
          </cell>
          <cell r="AF91">
            <v>36269</v>
          </cell>
          <cell r="AG91">
            <v>267.86666666666667</v>
          </cell>
          <cell r="AH91">
            <v>82</v>
          </cell>
        </row>
        <row r="92">
          <cell r="F92">
            <v>19439618</v>
          </cell>
          <cell r="G92" t="str">
            <v>480</v>
          </cell>
          <cell r="H92" t="str">
            <v>13</v>
          </cell>
          <cell r="I92" t="str">
            <v>Sobresaliente</v>
          </cell>
          <cell r="J92" t="str">
            <v>No</v>
          </cell>
          <cell r="K92" t="str">
            <v>CUMPLE</v>
          </cell>
          <cell r="L92" t="str">
            <v>BACHILLER ACADÉMICO</v>
          </cell>
          <cell r="M92">
            <v>0</v>
          </cell>
          <cell r="N92">
            <v>0</v>
          </cell>
          <cell r="O92">
            <v>0</v>
          </cell>
          <cell r="P92">
            <v>0</v>
          </cell>
          <cell r="Q92">
            <v>0</v>
          </cell>
          <cell r="R92">
            <v>0</v>
          </cell>
          <cell r="S92">
            <v>0</v>
          </cell>
          <cell r="T92">
            <v>0</v>
          </cell>
          <cell r="U92">
            <v>0</v>
          </cell>
          <cell r="V92">
            <v>0</v>
          </cell>
          <cell r="W92">
            <v>207.43333333333334</v>
          </cell>
          <cell r="X92">
            <v>6</v>
          </cell>
          <cell r="Y92" t="str">
            <v>Cumple</v>
          </cell>
          <cell r="Z92">
            <v>201.43333333333334</v>
          </cell>
          <cell r="AA92">
            <v>50</v>
          </cell>
          <cell r="AB92" t="str">
            <v>No</v>
          </cell>
          <cell r="AC92">
            <v>0</v>
          </cell>
          <cell r="AD92">
            <v>50</v>
          </cell>
          <cell r="AE92">
            <v>100</v>
          </cell>
          <cell r="AF92">
            <v>38082</v>
          </cell>
          <cell r="AG92">
            <v>207.43333333333334</v>
          </cell>
          <cell r="AH92">
            <v>83</v>
          </cell>
        </row>
        <row r="93">
          <cell r="F93">
            <v>20904576</v>
          </cell>
          <cell r="G93" t="str">
            <v>407</v>
          </cell>
          <cell r="H93" t="str">
            <v>13</v>
          </cell>
          <cell r="I93" t="str">
            <v>Sobresaliente</v>
          </cell>
          <cell r="J93" t="str">
            <v>No</v>
          </cell>
          <cell r="K93" t="str">
            <v>CUMPLE</v>
          </cell>
          <cell r="L93" t="str">
            <v>BACHILLER ACADEMICA</v>
          </cell>
          <cell r="M93">
            <v>0</v>
          </cell>
          <cell r="N93">
            <v>0</v>
          </cell>
          <cell r="O93">
            <v>0</v>
          </cell>
          <cell r="P93">
            <v>0</v>
          </cell>
          <cell r="Q93">
            <v>0</v>
          </cell>
          <cell r="R93">
            <v>0</v>
          </cell>
          <cell r="S93">
            <v>0</v>
          </cell>
          <cell r="T93">
            <v>0</v>
          </cell>
          <cell r="U93">
            <v>0</v>
          </cell>
          <cell r="V93">
            <v>0</v>
          </cell>
          <cell r="W93">
            <v>236</v>
          </cell>
          <cell r="X93">
            <v>6</v>
          </cell>
          <cell r="Y93" t="str">
            <v>Cumple</v>
          </cell>
          <cell r="Z93">
            <v>230</v>
          </cell>
          <cell r="AA93">
            <v>50</v>
          </cell>
          <cell r="AB93" t="str">
            <v>No</v>
          </cell>
          <cell r="AC93">
            <v>0</v>
          </cell>
          <cell r="AD93">
            <v>50</v>
          </cell>
          <cell r="AE93">
            <v>100</v>
          </cell>
          <cell r="AF93">
            <v>41821</v>
          </cell>
          <cell r="AG93">
            <v>82.8</v>
          </cell>
          <cell r="AH93">
            <v>84</v>
          </cell>
        </row>
        <row r="94">
          <cell r="F94">
            <v>79939281</v>
          </cell>
          <cell r="G94" t="str">
            <v>407</v>
          </cell>
          <cell r="H94" t="str">
            <v>13</v>
          </cell>
          <cell r="I94" t="str">
            <v>Sobresaliente</v>
          </cell>
          <cell r="J94" t="str">
            <v>No</v>
          </cell>
          <cell r="K94" t="str">
            <v>CUMPLE</v>
          </cell>
          <cell r="L94" t="str">
            <v>BACHILLER ACADEMICO</v>
          </cell>
          <cell r="M94">
            <v>0</v>
          </cell>
          <cell r="N94">
            <v>0</v>
          </cell>
          <cell r="O94">
            <v>0</v>
          </cell>
          <cell r="P94">
            <v>0</v>
          </cell>
          <cell r="Q94">
            <v>0</v>
          </cell>
          <cell r="R94">
            <v>0</v>
          </cell>
          <cell r="S94">
            <v>0</v>
          </cell>
          <cell r="T94">
            <v>0</v>
          </cell>
          <cell r="U94">
            <v>0</v>
          </cell>
          <cell r="V94">
            <v>0</v>
          </cell>
          <cell r="W94">
            <v>212</v>
          </cell>
          <cell r="X94">
            <v>6</v>
          </cell>
          <cell r="Y94" t="str">
            <v>Cumple</v>
          </cell>
          <cell r="Z94">
            <v>206</v>
          </cell>
          <cell r="AA94">
            <v>50</v>
          </cell>
          <cell r="AB94" t="str">
            <v>No</v>
          </cell>
          <cell r="AC94">
            <v>0</v>
          </cell>
          <cell r="AD94">
            <v>50</v>
          </cell>
          <cell r="AE94">
            <v>100</v>
          </cell>
          <cell r="AF94">
            <v>41964</v>
          </cell>
          <cell r="AG94">
            <v>78.033333333333331</v>
          </cell>
          <cell r="AH94">
            <v>85</v>
          </cell>
        </row>
        <row r="95">
          <cell r="F95">
            <v>79666014</v>
          </cell>
          <cell r="G95" t="str">
            <v>480</v>
          </cell>
          <cell r="H95" t="str">
            <v>13</v>
          </cell>
          <cell r="I95" t="str">
            <v>Sobresaliente</v>
          </cell>
          <cell r="J95" t="str">
            <v>No</v>
          </cell>
          <cell r="K95" t="str">
            <v>CUMPLE</v>
          </cell>
          <cell r="L95" t="str">
            <v>Bachiller Industrial "Metalmecanica"</v>
          </cell>
          <cell r="M95">
            <v>0</v>
          </cell>
          <cell r="N95">
            <v>0</v>
          </cell>
          <cell r="O95">
            <v>0</v>
          </cell>
          <cell r="P95">
            <v>0</v>
          </cell>
          <cell r="Q95">
            <v>0</v>
          </cell>
          <cell r="R95">
            <v>0</v>
          </cell>
          <cell r="S95">
            <v>0</v>
          </cell>
          <cell r="T95">
            <v>0</v>
          </cell>
          <cell r="U95">
            <v>0</v>
          </cell>
          <cell r="V95">
            <v>0</v>
          </cell>
          <cell r="W95">
            <v>235</v>
          </cell>
          <cell r="X95">
            <v>6</v>
          </cell>
          <cell r="Y95" t="str">
            <v>Cumple</v>
          </cell>
          <cell r="Z95">
            <v>229</v>
          </cell>
          <cell r="AA95">
            <v>50</v>
          </cell>
          <cell r="AB95" t="str">
            <v>No</v>
          </cell>
          <cell r="AC95">
            <v>0</v>
          </cell>
          <cell r="AD95">
            <v>50</v>
          </cell>
          <cell r="AE95">
            <v>100</v>
          </cell>
          <cell r="AF95">
            <v>43761</v>
          </cell>
          <cell r="AG95">
            <v>18.133333333333333</v>
          </cell>
          <cell r="AH95">
            <v>86</v>
          </cell>
        </row>
        <row r="96">
          <cell r="F96">
            <v>51994054</v>
          </cell>
          <cell r="G96" t="str">
            <v>407</v>
          </cell>
          <cell r="H96" t="str">
            <v>13</v>
          </cell>
          <cell r="I96" t="str">
            <v>Satisfactorio</v>
          </cell>
          <cell r="J96" t="str">
            <v>No</v>
          </cell>
          <cell r="K96" t="str">
            <v>CUMPLE</v>
          </cell>
          <cell r="L96" t="str">
            <v>BACHILLER ACADEMICO</v>
          </cell>
          <cell r="M96">
            <v>0</v>
          </cell>
          <cell r="N96">
            <v>0</v>
          </cell>
          <cell r="O96">
            <v>0</v>
          </cell>
          <cell r="P96">
            <v>0</v>
          </cell>
          <cell r="Q96">
            <v>0</v>
          </cell>
          <cell r="R96">
            <v>0</v>
          </cell>
          <cell r="S96">
            <v>0</v>
          </cell>
          <cell r="T96">
            <v>0</v>
          </cell>
          <cell r="U96">
            <v>0</v>
          </cell>
          <cell r="V96">
            <v>0</v>
          </cell>
          <cell r="W96">
            <v>411</v>
          </cell>
          <cell r="X96">
            <v>6</v>
          </cell>
          <cell r="Y96" t="str">
            <v>Cumple</v>
          </cell>
          <cell r="Z96">
            <v>405</v>
          </cell>
          <cell r="AA96">
            <v>50</v>
          </cell>
          <cell r="AB96" t="str">
            <v>No</v>
          </cell>
          <cell r="AC96">
            <v>0</v>
          </cell>
          <cell r="AD96">
            <v>50</v>
          </cell>
          <cell r="AE96">
            <v>66</v>
          </cell>
          <cell r="AF96">
            <v>42248</v>
          </cell>
          <cell r="AG96">
            <v>68.566666666666663</v>
          </cell>
          <cell r="AH96">
            <v>87</v>
          </cell>
        </row>
        <row r="97">
          <cell r="F97">
            <v>52909943</v>
          </cell>
          <cell r="G97" t="str">
            <v>407</v>
          </cell>
          <cell r="H97" t="str">
            <v>13</v>
          </cell>
          <cell r="I97" t="str">
            <v>Satisfactorio</v>
          </cell>
          <cell r="J97" t="str">
            <v>No</v>
          </cell>
          <cell r="K97" t="str">
            <v>CUMPLE</v>
          </cell>
          <cell r="L97" t="str">
            <v>BACHILLER CON ORIENTACION COMERCIAL CONTABLE</v>
          </cell>
          <cell r="M97">
            <v>0</v>
          </cell>
          <cell r="N97">
            <v>0</v>
          </cell>
          <cell r="O97">
            <v>0</v>
          </cell>
          <cell r="P97">
            <v>0</v>
          </cell>
          <cell r="Q97">
            <v>0</v>
          </cell>
          <cell r="R97">
            <v>0</v>
          </cell>
          <cell r="S97">
            <v>0</v>
          </cell>
          <cell r="T97">
            <v>0</v>
          </cell>
          <cell r="U97">
            <v>0</v>
          </cell>
          <cell r="V97">
            <v>0</v>
          </cell>
          <cell r="W97">
            <v>162</v>
          </cell>
          <cell r="X97">
            <v>6</v>
          </cell>
          <cell r="Y97" t="str">
            <v>Cumple</v>
          </cell>
          <cell r="Z97">
            <v>156</v>
          </cell>
          <cell r="AA97">
            <v>45</v>
          </cell>
          <cell r="AB97" t="str">
            <v>No</v>
          </cell>
          <cell r="AC97">
            <v>0</v>
          </cell>
          <cell r="AD97">
            <v>45</v>
          </cell>
          <cell r="AE97">
            <v>66</v>
          </cell>
          <cell r="AF97">
            <v>40665</v>
          </cell>
          <cell r="AG97">
            <v>121.33333333333333</v>
          </cell>
          <cell r="AH97">
            <v>88</v>
          </cell>
        </row>
        <row r="98">
          <cell r="F98">
            <v>57305191</v>
          </cell>
          <cell r="G98" t="str">
            <v>407</v>
          </cell>
          <cell r="H98" t="str">
            <v>13</v>
          </cell>
          <cell r="I98" t="str">
            <v>Satisfactorio</v>
          </cell>
          <cell r="J98" t="str">
            <v>No</v>
          </cell>
          <cell r="K98" t="str">
            <v>CUMPLE</v>
          </cell>
          <cell r="L98" t="str">
            <v xml:space="preserve">BACHILLER ACADEMICO </v>
          </cell>
          <cell r="M98">
            <v>0</v>
          </cell>
          <cell r="N98">
            <v>0</v>
          </cell>
          <cell r="O98">
            <v>0</v>
          </cell>
          <cell r="P98">
            <v>0</v>
          </cell>
          <cell r="Q98">
            <v>0</v>
          </cell>
          <cell r="R98">
            <v>0</v>
          </cell>
          <cell r="S98">
            <v>0</v>
          </cell>
          <cell r="T98">
            <v>0</v>
          </cell>
          <cell r="U98">
            <v>0</v>
          </cell>
          <cell r="V98">
            <v>0</v>
          </cell>
          <cell r="W98">
            <v>94</v>
          </cell>
          <cell r="X98">
            <v>6</v>
          </cell>
          <cell r="Y98" t="str">
            <v>Cumple</v>
          </cell>
          <cell r="Z98">
            <v>88</v>
          </cell>
          <cell r="AA98">
            <v>35</v>
          </cell>
          <cell r="AB98" t="str">
            <v>No</v>
          </cell>
          <cell r="AC98">
            <v>0</v>
          </cell>
          <cell r="AD98">
            <v>35</v>
          </cell>
          <cell r="AE98">
            <v>66</v>
          </cell>
          <cell r="AF98">
            <v>41334</v>
          </cell>
          <cell r="AG98">
            <v>99.033333333333331</v>
          </cell>
          <cell r="AH98">
            <v>89</v>
          </cell>
        </row>
        <row r="99">
          <cell r="F99">
            <v>51784432</v>
          </cell>
          <cell r="G99" t="str">
            <v>407</v>
          </cell>
          <cell r="H99" t="str">
            <v>11</v>
          </cell>
          <cell r="I99" t="str">
            <v>Sobresaliente</v>
          </cell>
          <cell r="J99" t="str">
            <v>No</v>
          </cell>
          <cell r="K99" t="str">
            <v>CUMPLE</v>
          </cell>
          <cell r="L99" t="str">
            <v>BACHILLER</v>
          </cell>
          <cell r="M99">
            <v>0</v>
          </cell>
          <cell r="N99">
            <v>0</v>
          </cell>
          <cell r="O99">
            <v>0</v>
          </cell>
          <cell r="P99">
            <v>0</v>
          </cell>
          <cell r="Q99" t="str">
            <v>ADMINISTRADOR EN SALUD OCUPACIONAL</v>
          </cell>
          <cell r="R99">
            <v>0</v>
          </cell>
          <cell r="S99" t="str">
            <v>ESPECIALISTA EN DERECHO LABORAL Y SEGURIDAD SOCIAL</v>
          </cell>
          <cell r="T99">
            <v>0</v>
          </cell>
          <cell r="U99">
            <v>0</v>
          </cell>
          <cell r="V99">
            <v>0</v>
          </cell>
          <cell r="W99">
            <v>384</v>
          </cell>
          <cell r="X99">
            <v>6</v>
          </cell>
          <cell r="Y99" t="str">
            <v>Cumple</v>
          </cell>
          <cell r="Z99">
            <v>378</v>
          </cell>
          <cell r="AA99">
            <v>50</v>
          </cell>
          <cell r="AB99" t="str">
            <v>ESPECIALIZACIÓN PROFESIONAL</v>
          </cell>
          <cell r="AC99">
            <v>40</v>
          </cell>
          <cell r="AD99">
            <v>90</v>
          </cell>
          <cell r="AE99">
            <v>100</v>
          </cell>
          <cell r="AF99">
            <v>34033</v>
          </cell>
          <cell r="AG99">
            <v>342.4</v>
          </cell>
          <cell r="AH99">
            <v>90</v>
          </cell>
        </row>
        <row r="100">
          <cell r="F100">
            <v>52268601</v>
          </cell>
          <cell r="G100" t="str">
            <v>407</v>
          </cell>
          <cell r="H100" t="str">
            <v>11</v>
          </cell>
          <cell r="I100" t="str">
            <v>Sobresaliente</v>
          </cell>
          <cell r="J100" t="str">
            <v>No</v>
          </cell>
          <cell r="K100" t="str">
            <v>CUMPLE</v>
          </cell>
          <cell r="L100" t="str">
            <v>BACHILLER TECNICO COMERCIAL</v>
          </cell>
          <cell r="M100">
            <v>0</v>
          </cell>
          <cell r="N100">
            <v>0</v>
          </cell>
          <cell r="O100">
            <v>0</v>
          </cell>
          <cell r="P100">
            <v>0</v>
          </cell>
          <cell r="Q100" t="str">
            <v>ADMINISTRADOR DE EMPRESAS</v>
          </cell>
          <cell r="R100">
            <v>0</v>
          </cell>
          <cell r="S100">
            <v>0</v>
          </cell>
          <cell r="T100">
            <v>0</v>
          </cell>
          <cell r="U100">
            <v>0</v>
          </cell>
          <cell r="V100">
            <v>0</v>
          </cell>
          <cell r="W100">
            <v>293</v>
          </cell>
          <cell r="X100">
            <v>6</v>
          </cell>
          <cell r="Y100" t="str">
            <v>Cumple</v>
          </cell>
          <cell r="Z100">
            <v>287</v>
          </cell>
          <cell r="AA100">
            <v>50</v>
          </cell>
          <cell r="AB100" t="str">
            <v xml:space="preserve">PROFESIONAL </v>
          </cell>
          <cell r="AC100">
            <v>35</v>
          </cell>
          <cell r="AD100">
            <v>85</v>
          </cell>
          <cell r="AE100">
            <v>93.15</v>
          </cell>
          <cell r="AF100">
            <v>41579</v>
          </cell>
          <cell r="AG100">
            <v>90.86666666666666</v>
          </cell>
          <cell r="AH100">
            <v>91</v>
          </cell>
        </row>
        <row r="101">
          <cell r="F101">
            <v>39640861</v>
          </cell>
          <cell r="G101" t="str">
            <v>407</v>
          </cell>
          <cell r="H101" t="str">
            <v>11</v>
          </cell>
          <cell r="I101" t="str">
            <v>Sobresaliente</v>
          </cell>
          <cell r="J101" t="str">
            <v>No</v>
          </cell>
          <cell r="K101" t="str">
            <v>CUMPLE</v>
          </cell>
          <cell r="L101" t="str">
            <v>BACHILLER ACADEMICO</v>
          </cell>
          <cell r="M101" t="str">
            <v>Técnico Profesional en Secretariado</v>
          </cell>
          <cell r="N101">
            <v>0</v>
          </cell>
          <cell r="O101">
            <v>0</v>
          </cell>
          <cell r="P101">
            <v>0</v>
          </cell>
          <cell r="Q101">
            <v>0</v>
          </cell>
          <cell r="R101">
            <v>0</v>
          </cell>
          <cell r="S101">
            <v>0</v>
          </cell>
          <cell r="T101">
            <v>0</v>
          </cell>
          <cell r="U101">
            <v>0</v>
          </cell>
          <cell r="V101">
            <v>0</v>
          </cell>
          <cell r="W101">
            <v>300.23333333333335</v>
          </cell>
          <cell r="X101">
            <v>6</v>
          </cell>
          <cell r="Y101" t="str">
            <v>Cumple</v>
          </cell>
          <cell r="Z101">
            <v>294.23333333333335</v>
          </cell>
          <cell r="AA101">
            <v>50</v>
          </cell>
          <cell r="AB101" t="str">
            <v xml:space="preserve">TÉCNICO </v>
          </cell>
          <cell r="AC101">
            <v>15</v>
          </cell>
          <cell r="AD101">
            <v>65</v>
          </cell>
          <cell r="AE101">
            <v>100</v>
          </cell>
          <cell r="AF101">
            <v>35298</v>
          </cell>
          <cell r="AG101">
            <v>300.23333333333335</v>
          </cell>
          <cell r="AH101">
            <v>92</v>
          </cell>
        </row>
        <row r="102">
          <cell r="F102">
            <v>1014217051</v>
          </cell>
          <cell r="G102" t="str">
            <v>407</v>
          </cell>
          <cell r="H102" t="str">
            <v>11</v>
          </cell>
          <cell r="I102" t="str">
            <v>Sobresaliente</v>
          </cell>
          <cell r="J102" t="str">
            <v>No</v>
          </cell>
          <cell r="K102" t="str">
            <v>CUMPLE</v>
          </cell>
          <cell r="L102" t="str">
            <v>bachiller academico</v>
          </cell>
          <cell r="M102">
            <v>0</v>
          </cell>
          <cell r="N102">
            <v>0</v>
          </cell>
          <cell r="O102">
            <v>0</v>
          </cell>
          <cell r="P102">
            <v>0</v>
          </cell>
          <cell r="Q102" t="str">
            <v>ABOGADO</v>
          </cell>
          <cell r="R102">
            <v>0</v>
          </cell>
          <cell r="S102">
            <v>0</v>
          </cell>
          <cell r="T102">
            <v>0</v>
          </cell>
          <cell r="U102">
            <v>0</v>
          </cell>
          <cell r="V102">
            <v>0</v>
          </cell>
          <cell r="W102">
            <v>25</v>
          </cell>
          <cell r="X102">
            <v>6</v>
          </cell>
          <cell r="Y102" t="str">
            <v>Cumple</v>
          </cell>
          <cell r="Z102">
            <v>19</v>
          </cell>
          <cell r="AA102">
            <v>20</v>
          </cell>
          <cell r="AB102" t="str">
            <v xml:space="preserve">PROFESIONAL </v>
          </cell>
          <cell r="AC102">
            <v>35</v>
          </cell>
          <cell r="AD102">
            <v>55</v>
          </cell>
          <cell r="AE102">
            <v>100</v>
          </cell>
          <cell r="AF102">
            <v>43448</v>
          </cell>
          <cell r="AG102">
            <v>28.566666666666666</v>
          </cell>
          <cell r="AH102">
            <v>93</v>
          </cell>
        </row>
        <row r="103">
          <cell r="F103">
            <v>39665525</v>
          </cell>
          <cell r="G103" t="str">
            <v>407</v>
          </cell>
          <cell r="H103" t="str">
            <v>11</v>
          </cell>
          <cell r="I103" t="str">
            <v>Sobresaliente</v>
          </cell>
          <cell r="J103" t="str">
            <v>No</v>
          </cell>
          <cell r="K103" t="str">
            <v>CUMPLE</v>
          </cell>
          <cell r="L103" t="str">
            <v>BACHILLER MODALIDAD PROMOCION SOCIAL</v>
          </cell>
          <cell r="M103">
            <v>0</v>
          </cell>
          <cell r="N103">
            <v>0</v>
          </cell>
          <cell r="O103">
            <v>0</v>
          </cell>
          <cell r="P103">
            <v>0</v>
          </cell>
          <cell r="Q103">
            <v>0</v>
          </cell>
          <cell r="R103">
            <v>0</v>
          </cell>
          <cell r="S103">
            <v>0</v>
          </cell>
          <cell r="T103">
            <v>0</v>
          </cell>
          <cell r="U103">
            <v>0</v>
          </cell>
          <cell r="V103">
            <v>0</v>
          </cell>
          <cell r="W103">
            <v>343</v>
          </cell>
          <cell r="X103">
            <v>6</v>
          </cell>
          <cell r="Y103" t="str">
            <v>Cumple</v>
          </cell>
          <cell r="Z103">
            <v>337</v>
          </cell>
          <cell r="AA103">
            <v>50</v>
          </cell>
          <cell r="AB103" t="str">
            <v>No</v>
          </cell>
          <cell r="AC103">
            <v>0</v>
          </cell>
          <cell r="AD103">
            <v>50</v>
          </cell>
          <cell r="AE103">
            <v>100</v>
          </cell>
          <cell r="AF103">
            <v>34015</v>
          </cell>
          <cell r="AG103">
            <v>343</v>
          </cell>
          <cell r="AH103">
            <v>94</v>
          </cell>
        </row>
        <row r="104">
          <cell r="F104">
            <v>52074519</v>
          </cell>
          <cell r="G104" t="str">
            <v>407</v>
          </cell>
          <cell r="H104" t="str">
            <v>11</v>
          </cell>
          <cell r="I104" t="str">
            <v>Sobresaliente</v>
          </cell>
          <cell r="J104" t="str">
            <v>No</v>
          </cell>
          <cell r="K104" t="str">
            <v>CUMPLE</v>
          </cell>
          <cell r="L104" t="str">
            <v>BACHILLER ACADEMICO</v>
          </cell>
          <cell r="M104">
            <v>0</v>
          </cell>
          <cell r="N104">
            <v>0</v>
          </cell>
          <cell r="O104">
            <v>0</v>
          </cell>
          <cell r="P104">
            <v>0</v>
          </cell>
          <cell r="Q104">
            <v>0</v>
          </cell>
          <cell r="R104">
            <v>0</v>
          </cell>
          <cell r="S104">
            <v>0</v>
          </cell>
          <cell r="T104">
            <v>0</v>
          </cell>
          <cell r="U104">
            <v>0</v>
          </cell>
          <cell r="V104">
            <v>0</v>
          </cell>
          <cell r="W104">
            <v>342.53333333333336</v>
          </cell>
          <cell r="X104">
            <v>6</v>
          </cell>
          <cell r="Y104" t="str">
            <v>Cumple</v>
          </cell>
          <cell r="Z104">
            <v>336.53333333333336</v>
          </cell>
          <cell r="AA104">
            <v>50</v>
          </cell>
          <cell r="AB104" t="str">
            <v>No</v>
          </cell>
          <cell r="AC104">
            <v>0</v>
          </cell>
          <cell r="AD104">
            <v>50</v>
          </cell>
          <cell r="AE104">
            <v>100</v>
          </cell>
          <cell r="AF104">
            <v>34029</v>
          </cell>
          <cell r="AG104">
            <v>342.53333333333336</v>
          </cell>
          <cell r="AH104">
            <v>95</v>
          </cell>
        </row>
        <row r="105">
          <cell r="F105">
            <v>79854280</v>
          </cell>
          <cell r="G105" t="str">
            <v>407</v>
          </cell>
          <cell r="H105" t="str">
            <v>11</v>
          </cell>
          <cell r="I105" t="str">
            <v>Sobresaliente</v>
          </cell>
          <cell r="J105" t="str">
            <v>No</v>
          </cell>
          <cell r="K105" t="str">
            <v>CUMPLE</v>
          </cell>
          <cell r="L105" t="str">
            <v>Bachiller Académico</v>
          </cell>
          <cell r="M105">
            <v>0</v>
          </cell>
          <cell r="N105">
            <v>0</v>
          </cell>
          <cell r="O105">
            <v>0</v>
          </cell>
          <cell r="P105">
            <v>0</v>
          </cell>
          <cell r="Q105">
            <v>0</v>
          </cell>
          <cell r="R105">
            <v>0</v>
          </cell>
          <cell r="S105">
            <v>0</v>
          </cell>
          <cell r="T105">
            <v>0</v>
          </cell>
          <cell r="U105">
            <v>0</v>
          </cell>
          <cell r="V105">
            <v>0</v>
          </cell>
          <cell r="W105">
            <v>259</v>
          </cell>
          <cell r="X105">
            <v>6</v>
          </cell>
          <cell r="Y105" t="str">
            <v>Cumple</v>
          </cell>
          <cell r="Z105">
            <v>253</v>
          </cell>
          <cell r="AA105">
            <v>50</v>
          </cell>
          <cell r="AB105" t="str">
            <v>No</v>
          </cell>
          <cell r="AC105">
            <v>0</v>
          </cell>
          <cell r="AD105">
            <v>50</v>
          </cell>
          <cell r="AE105">
            <v>99.5</v>
          </cell>
          <cell r="AF105">
            <v>43454</v>
          </cell>
          <cell r="AG105">
            <v>28.366666666666667</v>
          </cell>
          <cell r="AH105">
            <v>96</v>
          </cell>
        </row>
        <row r="106">
          <cell r="F106">
            <v>39703318</v>
          </cell>
          <cell r="G106" t="str">
            <v>407</v>
          </cell>
          <cell r="H106" t="str">
            <v>11</v>
          </cell>
          <cell r="I106" t="str">
            <v>Sobresaliente</v>
          </cell>
          <cell r="J106" t="str">
            <v>No</v>
          </cell>
          <cell r="K106" t="str">
            <v>CUMPLE</v>
          </cell>
          <cell r="L106" t="str">
            <v>BACHILLER ACADEMICO</v>
          </cell>
          <cell r="M106">
            <v>0</v>
          </cell>
          <cell r="N106">
            <v>0</v>
          </cell>
          <cell r="O106">
            <v>0</v>
          </cell>
          <cell r="P106">
            <v>0</v>
          </cell>
          <cell r="Q106">
            <v>0</v>
          </cell>
          <cell r="R106">
            <v>0</v>
          </cell>
          <cell r="S106">
            <v>0</v>
          </cell>
          <cell r="T106">
            <v>0</v>
          </cell>
          <cell r="U106">
            <v>0</v>
          </cell>
          <cell r="V106">
            <v>0</v>
          </cell>
          <cell r="W106">
            <v>407.53333333333336</v>
          </cell>
          <cell r="X106">
            <v>6</v>
          </cell>
          <cell r="Y106" t="str">
            <v>Cumple</v>
          </cell>
          <cell r="Z106">
            <v>401.53333333333336</v>
          </cell>
          <cell r="AA106">
            <v>50</v>
          </cell>
          <cell r="AB106" t="str">
            <v>No</v>
          </cell>
          <cell r="AC106">
            <v>0</v>
          </cell>
          <cell r="AD106">
            <v>50</v>
          </cell>
          <cell r="AE106">
            <v>97.31</v>
          </cell>
          <cell r="AF106">
            <v>32079</v>
          </cell>
          <cell r="AG106">
            <v>407.53333333333336</v>
          </cell>
          <cell r="AH106">
            <v>97</v>
          </cell>
        </row>
        <row r="107">
          <cell r="F107">
            <v>52977398</v>
          </cell>
          <cell r="G107" t="str">
            <v>407</v>
          </cell>
          <cell r="H107" t="str">
            <v>11</v>
          </cell>
          <cell r="I107" t="str">
            <v>Sobresaliente</v>
          </cell>
          <cell r="J107" t="str">
            <v>No</v>
          </cell>
          <cell r="K107" t="str">
            <v>CUMPLE</v>
          </cell>
          <cell r="L107" t="str">
            <v>bachiller area comercial modalidad contabilidad</v>
          </cell>
          <cell r="M107">
            <v>0</v>
          </cell>
          <cell r="N107">
            <v>0</v>
          </cell>
          <cell r="O107">
            <v>0</v>
          </cell>
          <cell r="P107">
            <v>0</v>
          </cell>
          <cell r="Q107">
            <v>0</v>
          </cell>
          <cell r="R107">
            <v>0</v>
          </cell>
          <cell r="S107">
            <v>0</v>
          </cell>
          <cell r="T107">
            <v>0</v>
          </cell>
          <cell r="U107">
            <v>0</v>
          </cell>
          <cell r="V107">
            <v>0</v>
          </cell>
          <cell r="W107">
            <v>136</v>
          </cell>
          <cell r="X107">
            <v>6</v>
          </cell>
          <cell r="Y107" t="str">
            <v>Cumple</v>
          </cell>
          <cell r="Z107">
            <v>130</v>
          </cell>
          <cell r="AA107">
            <v>40</v>
          </cell>
          <cell r="AB107" t="str">
            <v>No</v>
          </cell>
          <cell r="AC107">
            <v>0</v>
          </cell>
          <cell r="AD107">
            <v>40</v>
          </cell>
          <cell r="AE107">
            <v>100</v>
          </cell>
          <cell r="AF107">
            <v>43460</v>
          </cell>
          <cell r="AG107">
            <v>28.166666666666668</v>
          </cell>
          <cell r="AH107">
            <v>98</v>
          </cell>
        </row>
        <row r="108">
          <cell r="F108">
            <v>51588027</v>
          </cell>
          <cell r="G108" t="str">
            <v>407</v>
          </cell>
          <cell r="H108" t="str">
            <v>09</v>
          </cell>
          <cell r="I108" t="str">
            <v>Sobresaliente</v>
          </cell>
          <cell r="J108" t="str">
            <v>No</v>
          </cell>
          <cell r="K108" t="str">
            <v>CUMPLE</v>
          </cell>
          <cell r="L108" t="str">
            <v>BACHILLER ACADEMICO</v>
          </cell>
          <cell r="M108">
            <v>0</v>
          </cell>
          <cell r="N108">
            <v>0</v>
          </cell>
          <cell r="O108">
            <v>0</v>
          </cell>
          <cell r="P108">
            <v>0</v>
          </cell>
          <cell r="Q108" t="str">
            <v>CONTADOR PUBLICO CON ENFASIS EN SISTEMAS Y ECONOMIA SOLIDARIA</v>
          </cell>
          <cell r="R108">
            <v>0</v>
          </cell>
          <cell r="S108" t="str">
            <v>ESPECIALISTA EN DERECHO ADMINISTRATIVO</v>
          </cell>
          <cell r="T108">
            <v>0</v>
          </cell>
          <cell r="U108">
            <v>0</v>
          </cell>
          <cell r="V108">
            <v>0</v>
          </cell>
          <cell r="W108">
            <v>343</v>
          </cell>
          <cell r="X108">
            <v>6</v>
          </cell>
          <cell r="Y108" t="str">
            <v>Cumple</v>
          </cell>
          <cell r="Z108">
            <v>337</v>
          </cell>
          <cell r="AA108">
            <v>50</v>
          </cell>
          <cell r="AB108" t="str">
            <v>ESPECIALIZACIÓN PROFESIONAL</v>
          </cell>
          <cell r="AC108">
            <v>40</v>
          </cell>
          <cell r="AD108">
            <v>90</v>
          </cell>
          <cell r="AE108">
            <v>100</v>
          </cell>
          <cell r="AF108">
            <v>34015</v>
          </cell>
          <cell r="AG108">
            <v>343</v>
          </cell>
          <cell r="AH108">
            <v>99</v>
          </cell>
        </row>
        <row r="109">
          <cell r="F109">
            <v>39313787</v>
          </cell>
          <cell r="G109" t="str">
            <v>407</v>
          </cell>
          <cell r="H109" t="str">
            <v>09</v>
          </cell>
          <cell r="I109" t="str">
            <v>Sobresaliente</v>
          </cell>
          <cell r="J109" t="str">
            <v>No</v>
          </cell>
          <cell r="K109" t="str">
            <v>CUMPLE</v>
          </cell>
          <cell r="L109" t="str">
            <v>BACHILLER ACADEMICO</v>
          </cell>
          <cell r="M109">
            <v>0</v>
          </cell>
          <cell r="N109">
            <v>0</v>
          </cell>
          <cell r="O109">
            <v>0</v>
          </cell>
          <cell r="P109">
            <v>0</v>
          </cell>
          <cell r="Q109" t="str">
            <v>SALUD OCUPACIONAL</v>
          </cell>
          <cell r="R109">
            <v>0</v>
          </cell>
          <cell r="S109" t="str">
            <v>ESPECIALIZACIÓN EN GERENCIA EN RIESGOS LABORALES , SEGURIDAD Y SALUD EN EL TRABAJO</v>
          </cell>
          <cell r="T109">
            <v>0</v>
          </cell>
          <cell r="U109">
            <v>0</v>
          </cell>
          <cell r="V109">
            <v>0</v>
          </cell>
          <cell r="W109">
            <v>204</v>
          </cell>
          <cell r="X109">
            <v>6</v>
          </cell>
          <cell r="Y109" t="str">
            <v>Cumple</v>
          </cell>
          <cell r="Z109">
            <v>198</v>
          </cell>
          <cell r="AA109">
            <v>50</v>
          </cell>
          <cell r="AB109" t="str">
            <v>ESPECIALIZACIÓN PROFESIONAL</v>
          </cell>
          <cell r="AC109">
            <v>40</v>
          </cell>
          <cell r="AD109">
            <v>90</v>
          </cell>
          <cell r="AE109">
            <v>100</v>
          </cell>
          <cell r="AF109">
            <v>40882</v>
          </cell>
          <cell r="AG109">
            <v>114.1</v>
          </cell>
          <cell r="AH109">
            <v>100</v>
          </cell>
        </row>
        <row r="110">
          <cell r="F110">
            <v>39710471</v>
          </cell>
          <cell r="G110" t="str">
            <v>407</v>
          </cell>
          <cell r="H110" t="str">
            <v>09</v>
          </cell>
          <cell r="I110" t="str">
            <v>Sobresaliente</v>
          </cell>
          <cell r="J110" t="str">
            <v>No</v>
          </cell>
          <cell r="K110" t="str">
            <v>CUMPLE</v>
          </cell>
          <cell r="L110" t="str">
            <v>BACHILLER ACADEMICO</v>
          </cell>
          <cell r="M110">
            <v>0</v>
          </cell>
          <cell r="N110">
            <v>0</v>
          </cell>
          <cell r="O110">
            <v>0</v>
          </cell>
          <cell r="P110">
            <v>0</v>
          </cell>
          <cell r="Q110">
            <v>0</v>
          </cell>
          <cell r="R110">
            <v>0</v>
          </cell>
          <cell r="S110" t="str">
            <v>ESPECIALISTA EN GOBIERNO Y GESTION DEL DESARROLLO REGIONAL Y MUNICIPAL</v>
          </cell>
          <cell r="T110">
            <v>0</v>
          </cell>
          <cell r="U110">
            <v>0</v>
          </cell>
          <cell r="V110">
            <v>0</v>
          </cell>
          <cell r="W110">
            <v>343</v>
          </cell>
          <cell r="X110">
            <v>6</v>
          </cell>
          <cell r="Y110" t="str">
            <v>Cumple</v>
          </cell>
          <cell r="Z110">
            <v>337</v>
          </cell>
          <cell r="AA110">
            <v>50</v>
          </cell>
          <cell r="AB110" t="str">
            <v>ESPECIALIZACIÓN PROFESIONAL</v>
          </cell>
          <cell r="AC110">
            <v>40</v>
          </cell>
          <cell r="AD110">
            <v>90</v>
          </cell>
          <cell r="AE110">
            <v>99.5</v>
          </cell>
          <cell r="AF110">
            <v>34015</v>
          </cell>
          <cell r="AG110">
            <v>343</v>
          </cell>
          <cell r="AH110">
            <v>101</v>
          </cell>
        </row>
        <row r="111">
          <cell r="F111">
            <v>51979531</v>
          </cell>
          <cell r="G111" t="str">
            <v>407</v>
          </cell>
          <cell r="H111" t="str">
            <v>09</v>
          </cell>
          <cell r="I111" t="str">
            <v>Sobresaliente</v>
          </cell>
          <cell r="J111" t="str">
            <v>No</v>
          </cell>
          <cell r="K111" t="str">
            <v>CUMPLE</v>
          </cell>
          <cell r="L111" t="str">
            <v>BACHILLER EN ARTE</v>
          </cell>
          <cell r="M111">
            <v>0</v>
          </cell>
          <cell r="N111">
            <v>0</v>
          </cell>
          <cell r="O111">
            <v>0</v>
          </cell>
          <cell r="P111">
            <v>0</v>
          </cell>
          <cell r="Q111" t="str">
            <v>ADMINISTRADOR DE EMPRESAS</v>
          </cell>
          <cell r="R111">
            <v>0</v>
          </cell>
          <cell r="S111">
            <v>0</v>
          </cell>
          <cell r="T111">
            <v>0</v>
          </cell>
          <cell r="U111">
            <v>0</v>
          </cell>
          <cell r="V111">
            <v>0</v>
          </cell>
          <cell r="W111">
            <v>343</v>
          </cell>
          <cell r="X111">
            <v>6</v>
          </cell>
          <cell r="Y111" t="str">
            <v>Cumple</v>
          </cell>
          <cell r="Z111">
            <v>337</v>
          </cell>
          <cell r="AA111">
            <v>50</v>
          </cell>
          <cell r="AB111" t="str">
            <v xml:space="preserve">PROFESIONAL </v>
          </cell>
          <cell r="AC111">
            <v>35</v>
          </cell>
          <cell r="AD111">
            <v>85</v>
          </cell>
          <cell r="AE111">
            <v>100</v>
          </cell>
          <cell r="AF111">
            <v>34015</v>
          </cell>
          <cell r="AG111">
            <v>343</v>
          </cell>
          <cell r="AH111">
            <v>102</v>
          </cell>
        </row>
        <row r="112">
          <cell r="F112">
            <v>52100448</v>
          </cell>
          <cell r="G112" t="str">
            <v>407</v>
          </cell>
          <cell r="H112" t="str">
            <v>09</v>
          </cell>
          <cell r="I112" t="str">
            <v>Sobresaliente</v>
          </cell>
          <cell r="J112" t="str">
            <v>No</v>
          </cell>
          <cell r="K112" t="str">
            <v>CUMPLE</v>
          </cell>
          <cell r="L112" t="str">
            <v>BACHILLER ACADEMICO</v>
          </cell>
          <cell r="M112" t="str">
            <v>TÉCNICO PROFESIONAL EN PROCESOS EMPRESARIALES</v>
          </cell>
          <cell r="N112" t="str">
            <v>TECNOLOGO EN GESTIÓN DE PROCESOS ADMINISTRATIVOS</v>
          </cell>
          <cell r="O112">
            <v>0</v>
          </cell>
          <cell r="P112">
            <v>0</v>
          </cell>
          <cell r="Q112" t="str">
            <v>ADMINISTRADOR DE EMPRESAS</v>
          </cell>
          <cell r="R112">
            <v>0</v>
          </cell>
          <cell r="S112">
            <v>0</v>
          </cell>
          <cell r="T112">
            <v>0</v>
          </cell>
          <cell r="U112">
            <v>0</v>
          </cell>
          <cell r="V112">
            <v>0</v>
          </cell>
          <cell r="W112">
            <v>318</v>
          </cell>
          <cell r="X112">
            <v>6</v>
          </cell>
          <cell r="Y112" t="str">
            <v>Cumple</v>
          </cell>
          <cell r="Z112">
            <v>312</v>
          </cell>
          <cell r="AA112">
            <v>50</v>
          </cell>
          <cell r="AB112" t="str">
            <v xml:space="preserve">PROFESIONAL </v>
          </cell>
          <cell r="AC112">
            <v>35</v>
          </cell>
          <cell r="AD112">
            <v>85</v>
          </cell>
          <cell r="AE112">
            <v>100</v>
          </cell>
          <cell r="AF112">
            <v>35326</v>
          </cell>
          <cell r="AG112">
            <v>299.3</v>
          </cell>
          <cell r="AH112">
            <v>103</v>
          </cell>
        </row>
        <row r="113">
          <cell r="F113">
            <v>39631400</v>
          </cell>
          <cell r="G113" t="str">
            <v>407</v>
          </cell>
          <cell r="H113" t="str">
            <v>09</v>
          </cell>
          <cell r="I113" t="str">
            <v>Sobresaliente</v>
          </cell>
          <cell r="J113" t="str">
            <v>No</v>
          </cell>
          <cell r="K113" t="str">
            <v>CUMPLE</v>
          </cell>
          <cell r="L113" t="str">
            <v>BACHILLERATO ACADEMICO- ESPECIALIDAD EN HUMANIDADES</v>
          </cell>
          <cell r="M113">
            <v>0</v>
          </cell>
          <cell r="N113" t="str">
            <v>TECNÓLOGO EN TOPOGRAFÍA</v>
          </cell>
          <cell r="O113">
            <v>0</v>
          </cell>
          <cell r="P113" t="str">
            <v>ESPECIALIZACIÓN TECNOLÓGICA EN INTERVENTORÍA DE PROYECTOS DE TELECOMUNICACIONES</v>
          </cell>
          <cell r="Q113">
            <v>0</v>
          </cell>
          <cell r="R113">
            <v>0</v>
          </cell>
          <cell r="S113">
            <v>0</v>
          </cell>
          <cell r="T113">
            <v>0</v>
          </cell>
          <cell r="U113">
            <v>0</v>
          </cell>
          <cell r="V113">
            <v>0</v>
          </cell>
          <cell r="W113">
            <v>343</v>
          </cell>
          <cell r="X113">
            <v>6</v>
          </cell>
          <cell r="Y113" t="str">
            <v>Cumple</v>
          </cell>
          <cell r="Z113">
            <v>337</v>
          </cell>
          <cell r="AA113">
            <v>50</v>
          </cell>
          <cell r="AB113" t="str">
            <v>ESPECIALIZACIÓN TECNOLÓGICA</v>
          </cell>
          <cell r="AC113">
            <v>30</v>
          </cell>
          <cell r="AD113">
            <v>80</v>
          </cell>
          <cell r="AE113">
            <v>100</v>
          </cell>
          <cell r="AF113">
            <v>34015</v>
          </cell>
          <cell r="AG113">
            <v>343</v>
          </cell>
          <cell r="AH113">
            <v>104</v>
          </cell>
        </row>
        <row r="114">
          <cell r="F114">
            <v>1030542746</v>
          </cell>
          <cell r="G114" t="str">
            <v>440</v>
          </cell>
          <cell r="H114" t="str">
            <v>09</v>
          </cell>
          <cell r="I114" t="str">
            <v>Sobresaliente</v>
          </cell>
          <cell r="J114" t="str">
            <v>No</v>
          </cell>
          <cell r="K114" t="str">
            <v>CUMPLE</v>
          </cell>
          <cell r="L114" t="str">
            <v>BACHILLER ACADÉMICO</v>
          </cell>
          <cell r="M114">
            <v>0</v>
          </cell>
          <cell r="N114">
            <v>0</v>
          </cell>
          <cell r="O114">
            <v>0</v>
          </cell>
          <cell r="P114">
            <v>0</v>
          </cell>
          <cell r="Q114" t="str">
            <v>DERECHO</v>
          </cell>
          <cell r="R114">
            <v>0</v>
          </cell>
          <cell r="S114">
            <v>0</v>
          </cell>
          <cell r="T114">
            <v>0</v>
          </cell>
          <cell r="U114">
            <v>0</v>
          </cell>
          <cell r="V114">
            <v>0</v>
          </cell>
          <cell r="W114">
            <v>186</v>
          </cell>
          <cell r="X114">
            <v>6</v>
          </cell>
          <cell r="Y114" t="str">
            <v>Cumple</v>
          </cell>
          <cell r="Z114">
            <v>180</v>
          </cell>
          <cell r="AA114">
            <v>45</v>
          </cell>
          <cell r="AB114" t="str">
            <v xml:space="preserve">PROFESIONAL </v>
          </cell>
          <cell r="AC114">
            <v>35</v>
          </cell>
          <cell r="AD114">
            <v>80</v>
          </cell>
          <cell r="AE114">
            <v>100</v>
          </cell>
          <cell r="AF114">
            <v>43460</v>
          </cell>
          <cell r="AG114">
            <v>28.166666666666668</v>
          </cell>
          <cell r="AH114">
            <v>105</v>
          </cell>
        </row>
        <row r="115">
          <cell r="F115">
            <v>2971333</v>
          </cell>
          <cell r="G115" t="str">
            <v>407</v>
          </cell>
          <cell r="H115" t="str">
            <v>09</v>
          </cell>
          <cell r="I115" t="str">
            <v>Sobresaliente</v>
          </cell>
          <cell r="J115" t="str">
            <v>No</v>
          </cell>
          <cell r="K115" t="str">
            <v>CUMPLE</v>
          </cell>
          <cell r="L115" t="str">
            <v>BACHILLER CLASICO</v>
          </cell>
          <cell r="M115">
            <v>0</v>
          </cell>
          <cell r="N115" t="str">
            <v>TECNOLOGÍA EN TOPOGRAFÍA</v>
          </cell>
          <cell r="O115">
            <v>0</v>
          </cell>
          <cell r="P115">
            <v>0</v>
          </cell>
          <cell r="Q115">
            <v>0</v>
          </cell>
          <cell r="R115">
            <v>0</v>
          </cell>
          <cell r="S115">
            <v>0</v>
          </cell>
          <cell r="T115">
            <v>0</v>
          </cell>
          <cell r="U115">
            <v>0</v>
          </cell>
          <cell r="V115">
            <v>0</v>
          </cell>
          <cell r="W115">
            <v>343</v>
          </cell>
          <cell r="X115">
            <v>6</v>
          </cell>
          <cell r="Y115" t="str">
            <v>Cumple</v>
          </cell>
          <cell r="Z115">
            <v>337</v>
          </cell>
          <cell r="AA115">
            <v>50</v>
          </cell>
          <cell r="AB115" t="str">
            <v xml:space="preserve">TECNÓLOGO </v>
          </cell>
          <cell r="AC115">
            <v>25</v>
          </cell>
          <cell r="AD115">
            <v>75</v>
          </cell>
          <cell r="AE115">
            <v>100</v>
          </cell>
          <cell r="AF115">
            <v>34015</v>
          </cell>
          <cell r="AG115">
            <v>343</v>
          </cell>
          <cell r="AH115">
            <v>106</v>
          </cell>
        </row>
        <row r="116">
          <cell r="F116">
            <v>46669746</v>
          </cell>
          <cell r="G116" t="str">
            <v>407</v>
          </cell>
          <cell r="H116" t="str">
            <v>09</v>
          </cell>
          <cell r="I116" t="str">
            <v>Sobresaliente</v>
          </cell>
          <cell r="J116" t="str">
            <v>No</v>
          </cell>
          <cell r="K116" t="str">
            <v>CUMPLE</v>
          </cell>
          <cell r="L116" t="str">
            <v>BACHILLER PEDAGOGICO</v>
          </cell>
          <cell r="M116" t="str">
            <v>TÉCNICO PROFESIONAL EN PROCESOS EMPRESARIALES</v>
          </cell>
          <cell r="N116" t="str">
            <v>TECNOLOGO EN GESTIÓN DE PROCESOS ADMINISTRATIVOS</v>
          </cell>
          <cell r="O116">
            <v>0</v>
          </cell>
          <cell r="P116">
            <v>0</v>
          </cell>
          <cell r="Q116">
            <v>0</v>
          </cell>
          <cell r="R116">
            <v>0</v>
          </cell>
          <cell r="S116">
            <v>0</v>
          </cell>
          <cell r="T116">
            <v>0</v>
          </cell>
          <cell r="U116">
            <v>0</v>
          </cell>
          <cell r="V116">
            <v>0</v>
          </cell>
          <cell r="W116">
            <v>210</v>
          </cell>
          <cell r="X116">
            <v>6</v>
          </cell>
          <cell r="Y116" t="str">
            <v>Cumple</v>
          </cell>
          <cell r="Z116">
            <v>204</v>
          </cell>
          <cell r="AA116">
            <v>50</v>
          </cell>
          <cell r="AB116" t="str">
            <v xml:space="preserve">TECNÓLOGO </v>
          </cell>
          <cell r="AC116">
            <v>25</v>
          </cell>
          <cell r="AD116">
            <v>75</v>
          </cell>
          <cell r="AE116">
            <v>100</v>
          </cell>
          <cell r="AF116">
            <v>41093</v>
          </cell>
          <cell r="AG116">
            <v>107.06666666666666</v>
          </cell>
          <cell r="AH116">
            <v>107</v>
          </cell>
        </row>
        <row r="117">
          <cell r="F117">
            <v>80238016</v>
          </cell>
          <cell r="G117" t="str">
            <v>407</v>
          </cell>
          <cell r="H117" t="str">
            <v>09</v>
          </cell>
          <cell r="I117" t="str">
            <v>Sobresaliente</v>
          </cell>
          <cell r="J117" t="str">
            <v>No</v>
          </cell>
          <cell r="K117" t="str">
            <v>CUMPLE</v>
          </cell>
          <cell r="L117" t="str">
            <v>BACHILLER ACADEMICO</v>
          </cell>
          <cell r="M117" t="str">
            <v>TÉCNICO EN ASISTENCIA ADMINISTRATIVA</v>
          </cell>
          <cell r="N117" t="str">
            <v>TECNÓLOGO EN GESTIÓN ADMINISTRATIVA</v>
          </cell>
          <cell r="O117">
            <v>0</v>
          </cell>
          <cell r="P117">
            <v>0</v>
          </cell>
          <cell r="Q117">
            <v>0</v>
          </cell>
          <cell r="R117">
            <v>0</v>
          </cell>
          <cell r="S117">
            <v>0</v>
          </cell>
          <cell r="T117">
            <v>0</v>
          </cell>
          <cell r="U117">
            <v>0</v>
          </cell>
          <cell r="V117">
            <v>0</v>
          </cell>
          <cell r="W117">
            <v>166</v>
          </cell>
          <cell r="X117">
            <v>6</v>
          </cell>
          <cell r="Y117" t="str">
            <v>Cumple</v>
          </cell>
          <cell r="Z117">
            <v>160</v>
          </cell>
          <cell r="AA117">
            <v>45</v>
          </cell>
          <cell r="AB117" t="str">
            <v xml:space="preserve">TECNÓLOGO </v>
          </cell>
          <cell r="AC117">
            <v>25</v>
          </cell>
          <cell r="AD117">
            <v>70</v>
          </cell>
          <cell r="AE117">
            <v>97.1</v>
          </cell>
          <cell r="AF117">
            <v>43467</v>
          </cell>
          <cell r="AG117">
            <v>27.933333333333334</v>
          </cell>
          <cell r="AH117">
            <v>108</v>
          </cell>
        </row>
        <row r="118">
          <cell r="F118">
            <v>51687184</v>
          </cell>
          <cell r="G118" t="str">
            <v>480</v>
          </cell>
          <cell r="H118" t="str">
            <v>09</v>
          </cell>
          <cell r="I118" t="str">
            <v>Sobresaliente</v>
          </cell>
          <cell r="J118" t="str">
            <v>No</v>
          </cell>
          <cell r="K118" t="str">
            <v>CUMPLE</v>
          </cell>
          <cell r="L118" t="str">
            <v>BACHILLER</v>
          </cell>
          <cell r="M118">
            <v>0</v>
          </cell>
          <cell r="N118">
            <v>0</v>
          </cell>
          <cell r="O118">
            <v>0</v>
          </cell>
          <cell r="P118">
            <v>0</v>
          </cell>
          <cell r="Q118">
            <v>0</v>
          </cell>
          <cell r="R118">
            <v>0</v>
          </cell>
          <cell r="S118">
            <v>0</v>
          </cell>
          <cell r="T118">
            <v>0</v>
          </cell>
          <cell r="U118">
            <v>0</v>
          </cell>
          <cell r="V118">
            <v>0</v>
          </cell>
          <cell r="W118">
            <v>419</v>
          </cell>
          <cell r="X118">
            <v>6</v>
          </cell>
          <cell r="Y118" t="str">
            <v>Cumple</v>
          </cell>
          <cell r="Z118">
            <v>413</v>
          </cell>
          <cell r="AA118">
            <v>50</v>
          </cell>
          <cell r="AB118" t="str">
            <v>No</v>
          </cell>
          <cell r="AC118">
            <v>0</v>
          </cell>
          <cell r="AD118">
            <v>50</v>
          </cell>
          <cell r="AE118">
            <v>100</v>
          </cell>
          <cell r="AF118">
            <v>41822</v>
          </cell>
          <cell r="AG118">
            <v>82.766666666666666</v>
          </cell>
          <cell r="AH118">
            <v>109</v>
          </cell>
        </row>
        <row r="119">
          <cell r="F119">
            <v>1023898796</v>
          </cell>
          <cell r="G119" t="str">
            <v>407</v>
          </cell>
          <cell r="H119" t="str">
            <v>09</v>
          </cell>
          <cell r="I119" t="str">
            <v>Sobresaliente</v>
          </cell>
          <cell r="J119" t="str">
            <v>No</v>
          </cell>
          <cell r="K119" t="str">
            <v>CUMPLE</v>
          </cell>
          <cell r="L119" t="str">
            <v>Bachiller academico</v>
          </cell>
          <cell r="M119" t="str">
            <v>Técnico en asistencia en organización de archivos</v>
          </cell>
          <cell r="N119">
            <v>0</v>
          </cell>
          <cell r="O119">
            <v>0</v>
          </cell>
          <cell r="P119">
            <v>0</v>
          </cell>
          <cell r="Q119">
            <v>0</v>
          </cell>
          <cell r="R119">
            <v>0</v>
          </cell>
          <cell r="S119">
            <v>0</v>
          </cell>
          <cell r="T119">
            <v>0</v>
          </cell>
          <cell r="U119">
            <v>0</v>
          </cell>
          <cell r="V119">
            <v>0</v>
          </cell>
          <cell r="W119">
            <v>101</v>
          </cell>
          <cell r="X119">
            <v>6</v>
          </cell>
          <cell r="Y119" t="str">
            <v>Cumple</v>
          </cell>
          <cell r="Z119">
            <v>95</v>
          </cell>
          <cell r="AA119">
            <v>35</v>
          </cell>
          <cell r="AB119" t="str">
            <v xml:space="preserve">TÉCNICO </v>
          </cell>
          <cell r="AC119">
            <v>15</v>
          </cell>
          <cell r="AD119">
            <v>50</v>
          </cell>
          <cell r="AE119">
            <v>100</v>
          </cell>
          <cell r="AF119">
            <v>43434</v>
          </cell>
          <cell r="AG119">
            <v>29.033333333333335</v>
          </cell>
          <cell r="AH119">
            <v>110</v>
          </cell>
        </row>
        <row r="120">
          <cell r="F120">
            <v>19493316</v>
          </cell>
          <cell r="G120" t="str">
            <v>480</v>
          </cell>
          <cell r="H120" t="str">
            <v>09</v>
          </cell>
          <cell r="I120" t="str">
            <v>Sobresaliente</v>
          </cell>
          <cell r="J120" t="str">
            <v>No</v>
          </cell>
          <cell r="K120" t="str">
            <v>CUMPLE</v>
          </cell>
          <cell r="L120" t="str">
            <v>bachiller Academico</v>
          </cell>
          <cell r="M120">
            <v>0</v>
          </cell>
          <cell r="N120">
            <v>0</v>
          </cell>
          <cell r="O120">
            <v>0</v>
          </cell>
          <cell r="P120">
            <v>0</v>
          </cell>
          <cell r="Q120">
            <v>0</v>
          </cell>
          <cell r="R120">
            <v>0</v>
          </cell>
          <cell r="S120">
            <v>0</v>
          </cell>
          <cell r="T120">
            <v>0</v>
          </cell>
          <cell r="U120">
            <v>0</v>
          </cell>
          <cell r="V120">
            <v>0</v>
          </cell>
          <cell r="W120">
            <v>274</v>
          </cell>
          <cell r="X120">
            <v>6</v>
          </cell>
          <cell r="Y120" t="str">
            <v>Cumple</v>
          </cell>
          <cell r="Z120">
            <v>268</v>
          </cell>
          <cell r="AA120">
            <v>50</v>
          </cell>
          <cell r="AB120" t="str">
            <v>No</v>
          </cell>
          <cell r="AC120">
            <v>0</v>
          </cell>
          <cell r="AD120">
            <v>50</v>
          </cell>
          <cell r="AE120">
            <v>100</v>
          </cell>
          <cell r="AF120">
            <v>43579</v>
          </cell>
          <cell r="AG120">
            <v>24.2</v>
          </cell>
          <cell r="AH120">
            <v>111</v>
          </cell>
        </row>
        <row r="121">
          <cell r="F121">
            <v>52439879</v>
          </cell>
          <cell r="G121" t="str">
            <v>407</v>
          </cell>
          <cell r="H121" t="str">
            <v>09</v>
          </cell>
          <cell r="I121" t="str">
            <v>Sobresaliente</v>
          </cell>
          <cell r="J121" t="str">
            <v>No</v>
          </cell>
          <cell r="K121" t="str">
            <v>CUMPLE</v>
          </cell>
          <cell r="L121" t="str">
            <v>BACHILLER ACADEMICO</v>
          </cell>
          <cell r="M121">
            <v>0</v>
          </cell>
          <cell r="N121">
            <v>0</v>
          </cell>
          <cell r="O121">
            <v>0</v>
          </cell>
          <cell r="P121">
            <v>0</v>
          </cell>
          <cell r="Q121">
            <v>0</v>
          </cell>
          <cell r="R121">
            <v>0</v>
          </cell>
          <cell r="S121">
            <v>0</v>
          </cell>
          <cell r="T121">
            <v>0</v>
          </cell>
          <cell r="U121">
            <v>0</v>
          </cell>
          <cell r="V121">
            <v>0</v>
          </cell>
          <cell r="W121">
            <v>248</v>
          </cell>
          <cell r="X121">
            <v>6</v>
          </cell>
          <cell r="Y121" t="str">
            <v>Cumple</v>
          </cell>
          <cell r="Z121">
            <v>242</v>
          </cell>
          <cell r="AA121">
            <v>50</v>
          </cell>
          <cell r="AB121" t="str">
            <v>No</v>
          </cell>
          <cell r="AC121">
            <v>0</v>
          </cell>
          <cell r="AD121">
            <v>50</v>
          </cell>
          <cell r="AE121">
            <v>97.23</v>
          </cell>
          <cell r="AF121">
            <v>37536</v>
          </cell>
          <cell r="AG121">
            <v>225.63333333333333</v>
          </cell>
          <cell r="AH121">
            <v>112</v>
          </cell>
        </row>
        <row r="122">
          <cell r="F122">
            <v>79309232</v>
          </cell>
          <cell r="G122" t="str">
            <v>407</v>
          </cell>
          <cell r="H122" t="str">
            <v>09</v>
          </cell>
          <cell r="I122" t="str">
            <v>Sobresaliente</v>
          </cell>
          <cell r="J122" t="str">
            <v>No</v>
          </cell>
          <cell r="K122" t="str">
            <v>CUMPLE</v>
          </cell>
          <cell r="L122" t="str">
            <v>BACHILLER TECNICO INDUSTRAIL</v>
          </cell>
          <cell r="M122">
            <v>0</v>
          </cell>
          <cell r="N122">
            <v>0</v>
          </cell>
          <cell r="O122">
            <v>0</v>
          </cell>
          <cell r="P122">
            <v>0</v>
          </cell>
          <cell r="Q122">
            <v>0</v>
          </cell>
          <cell r="R122">
            <v>0</v>
          </cell>
          <cell r="S122">
            <v>0</v>
          </cell>
          <cell r="T122">
            <v>0</v>
          </cell>
          <cell r="U122">
            <v>0</v>
          </cell>
          <cell r="V122">
            <v>0</v>
          </cell>
          <cell r="W122">
            <v>343</v>
          </cell>
          <cell r="X122">
            <v>6</v>
          </cell>
          <cell r="Y122" t="str">
            <v>Cumple</v>
          </cell>
          <cell r="Z122">
            <v>337</v>
          </cell>
          <cell r="AA122">
            <v>50</v>
          </cell>
          <cell r="AB122" t="str">
            <v>No</v>
          </cell>
          <cell r="AC122">
            <v>0</v>
          </cell>
          <cell r="AD122">
            <v>50</v>
          </cell>
          <cell r="AE122">
            <v>90.89</v>
          </cell>
          <cell r="AF122">
            <v>34015</v>
          </cell>
          <cell r="AG122">
            <v>343</v>
          </cell>
          <cell r="AH122">
            <v>113</v>
          </cell>
        </row>
        <row r="123">
          <cell r="F123">
            <v>38141658</v>
          </cell>
          <cell r="G123" t="str">
            <v>440</v>
          </cell>
          <cell r="H123" t="str">
            <v>09</v>
          </cell>
          <cell r="I123" t="str">
            <v>Sobresaliente</v>
          </cell>
          <cell r="J123" t="str">
            <v>No</v>
          </cell>
          <cell r="K123" t="str">
            <v>CUMPLE</v>
          </cell>
          <cell r="L123" t="str">
            <v>BACHILLER ACADEMICO</v>
          </cell>
          <cell r="M123">
            <v>0</v>
          </cell>
          <cell r="N123">
            <v>0</v>
          </cell>
          <cell r="O123">
            <v>0</v>
          </cell>
          <cell r="P123">
            <v>0</v>
          </cell>
          <cell r="Q123">
            <v>0</v>
          </cell>
          <cell r="R123">
            <v>0</v>
          </cell>
          <cell r="S123">
            <v>0</v>
          </cell>
          <cell r="T123">
            <v>0</v>
          </cell>
          <cell r="U123">
            <v>0</v>
          </cell>
          <cell r="V123">
            <v>0</v>
          </cell>
          <cell r="W123">
            <v>90</v>
          </cell>
          <cell r="X123">
            <v>6</v>
          </cell>
          <cell r="Y123" t="str">
            <v>Cumple</v>
          </cell>
          <cell r="Z123">
            <v>84</v>
          </cell>
          <cell r="AA123">
            <v>30</v>
          </cell>
          <cell r="AB123" t="str">
            <v>No</v>
          </cell>
          <cell r="AC123">
            <v>0</v>
          </cell>
          <cell r="AD123">
            <v>30</v>
          </cell>
          <cell r="AE123">
            <v>100</v>
          </cell>
          <cell r="AF123">
            <v>43460</v>
          </cell>
          <cell r="AG123">
            <v>28.166666666666668</v>
          </cell>
          <cell r="AH123">
            <v>114</v>
          </cell>
        </row>
        <row r="124">
          <cell r="F124">
            <v>19422725</v>
          </cell>
          <cell r="G124" t="str">
            <v>480</v>
          </cell>
          <cell r="H124" t="str">
            <v>07</v>
          </cell>
          <cell r="I124" t="str">
            <v>Sobresaliente</v>
          </cell>
          <cell r="J124" t="str">
            <v>No</v>
          </cell>
          <cell r="K124" t="str">
            <v>CUMPLE</v>
          </cell>
          <cell r="L124" t="str">
            <v>BACHILLER MEDIA</v>
          </cell>
          <cell r="M124">
            <v>0</v>
          </cell>
          <cell r="N124">
            <v>0</v>
          </cell>
          <cell r="O124">
            <v>0</v>
          </cell>
          <cell r="P124">
            <v>0</v>
          </cell>
          <cell r="Q124">
            <v>0</v>
          </cell>
          <cell r="R124">
            <v>0</v>
          </cell>
          <cell r="S124">
            <v>0</v>
          </cell>
          <cell r="T124">
            <v>0</v>
          </cell>
          <cell r="U124">
            <v>0</v>
          </cell>
          <cell r="V124">
            <v>0</v>
          </cell>
          <cell r="W124">
            <v>343</v>
          </cell>
          <cell r="X124">
            <v>6</v>
          </cell>
          <cell r="Y124" t="str">
            <v>Cumple</v>
          </cell>
          <cell r="Z124">
            <v>337</v>
          </cell>
          <cell r="AA124">
            <v>50</v>
          </cell>
          <cell r="AB124" t="str">
            <v>No</v>
          </cell>
          <cell r="AC124">
            <v>0</v>
          </cell>
          <cell r="AD124">
            <v>50</v>
          </cell>
          <cell r="AE124">
            <v>100</v>
          </cell>
          <cell r="AF124">
            <v>34015</v>
          </cell>
          <cell r="AG124">
            <v>343</v>
          </cell>
          <cell r="AH124">
            <v>115</v>
          </cell>
        </row>
        <row r="125">
          <cell r="F125">
            <v>19340639</v>
          </cell>
          <cell r="G125" t="str">
            <v>480</v>
          </cell>
          <cell r="H125" t="str">
            <v>07</v>
          </cell>
          <cell r="I125" t="str">
            <v>Sobresaliente</v>
          </cell>
          <cell r="J125" t="str">
            <v>No</v>
          </cell>
          <cell r="K125" t="str">
            <v>CUMPLE</v>
          </cell>
          <cell r="L125" t="str">
            <v>Bachiller</v>
          </cell>
          <cell r="M125">
            <v>0</v>
          </cell>
          <cell r="N125">
            <v>0</v>
          </cell>
          <cell r="O125">
            <v>0</v>
          </cell>
          <cell r="P125">
            <v>0</v>
          </cell>
          <cell r="Q125">
            <v>0</v>
          </cell>
          <cell r="R125">
            <v>0</v>
          </cell>
          <cell r="S125">
            <v>0</v>
          </cell>
          <cell r="T125">
            <v>0</v>
          </cell>
          <cell r="U125">
            <v>0</v>
          </cell>
          <cell r="V125">
            <v>0</v>
          </cell>
          <cell r="W125">
            <v>315.16666666666669</v>
          </cell>
          <cell r="X125">
            <v>6</v>
          </cell>
          <cell r="Y125" t="str">
            <v>Cumple</v>
          </cell>
          <cell r="Z125">
            <v>309.16666666666669</v>
          </cell>
          <cell r="AA125">
            <v>50</v>
          </cell>
          <cell r="AB125" t="str">
            <v>No</v>
          </cell>
          <cell r="AC125">
            <v>0</v>
          </cell>
          <cell r="AD125">
            <v>50</v>
          </cell>
          <cell r="AE125">
            <v>100</v>
          </cell>
          <cell r="AF125">
            <v>34850</v>
          </cell>
          <cell r="AG125">
            <v>315.16666666666669</v>
          </cell>
          <cell r="AH125">
            <v>116</v>
          </cell>
        </row>
        <row r="126">
          <cell r="F126">
            <v>19373316</v>
          </cell>
          <cell r="G126" t="str">
            <v>480</v>
          </cell>
          <cell r="H126" t="str">
            <v>07</v>
          </cell>
          <cell r="I126" t="str">
            <v>Sobresaliente</v>
          </cell>
          <cell r="J126" t="str">
            <v>No</v>
          </cell>
          <cell r="K126" t="str">
            <v>CUMPLE</v>
          </cell>
          <cell r="L126" t="str">
            <v>Bachiller Académico</v>
          </cell>
          <cell r="M126">
            <v>0</v>
          </cell>
          <cell r="N126">
            <v>0</v>
          </cell>
          <cell r="O126">
            <v>0</v>
          </cell>
          <cell r="P126">
            <v>0</v>
          </cell>
          <cell r="Q126">
            <v>0</v>
          </cell>
          <cell r="R126">
            <v>0</v>
          </cell>
          <cell r="S126">
            <v>0</v>
          </cell>
          <cell r="T126">
            <v>0</v>
          </cell>
          <cell r="U126">
            <v>0</v>
          </cell>
          <cell r="V126">
            <v>0</v>
          </cell>
          <cell r="W126">
            <v>345</v>
          </cell>
          <cell r="X126">
            <v>6</v>
          </cell>
          <cell r="Y126" t="str">
            <v>Cumple</v>
          </cell>
          <cell r="Z126">
            <v>339</v>
          </cell>
          <cell r="AA126">
            <v>50</v>
          </cell>
          <cell r="AB126" t="str">
            <v>No</v>
          </cell>
          <cell r="AC126">
            <v>0</v>
          </cell>
          <cell r="AD126">
            <v>50</v>
          </cell>
          <cell r="AE126">
            <v>100</v>
          </cell>
          <cell r="AF126">
            <v>43487</v>
          </cell>
          <cell r="AG126">
            <v>27.266666666666666</v>
          </cell>
          <cell r="AH126">
            <v>117</v>
          </cell>
        </row>
        <row r="127">
          <cell r="F127">
            <v>19454879</v>
          </cell>
          <cell r="G127" t="str">
            <v>480</v>
          </cell>
          <cell r="H127" t="str">
            <v>07</v>
          </cell>
          <cell r="I127" t="str">
            <v>Sobresaliente</v>
          </cell>
          <cell r="J127" t="str">
            <v>No</v>
          </cell>
          <cell r="K127" t="str">
            <v>CUMPLE</v>
          </cell>
          <cell r="L127" t="str">
            <v>BACHILLER</v>
          </cell>
          <cell r="M127">
            <v>0</v>
          </cell>
          <cell r="N127">
            <v>0</v>
          </cell>
          <cell r="O127">
            <v>0</v>
          </cell>
          <cell r="P127">
            <v>0</v>
          </cell>
          <cell r="Q127">
            <v>0</v>
          </cell>
          <cell r="R127">
            <v>0</v>
          </cell>
          <cell r="S127">
            <v>0</v>
          </cell>
          <cell r="T127">
            <v>0</v>
          </cell>
          <cell r="U127">
            <v>0</v>
          </cell>
          <cell r="V127">
            <v>0</v>
          </cell>
          <cell r="W127">
            <v>454</v>
          </cell>
          <cell r="X127">
            <v>6</v>
          </cell>
          <cell r="Y127" t="str">
            <v>Cumple</v>
          </cell>
          <cell r="Z127">
            <v>448</v>
          </cell>
          <cell r="AA127">
            <v>50</v>
          </cell>
          <cell r="AB127" t="str">
            <v>No</v>
          </cell>
          <cell r="AC127">
            <v>0</v>
          </cell>
          <cell r="AD127">
            <v>50</v>
          </cell>
          <cell r="AE127">
            <v>95.68</v>
          </cell>
          <cell r="AF127">
            <v>42678</v>
          </cell>
          <cell r="AG127">
            <v>54.233333333333334</v>
          </cell>
          <cell r="AH127">
            <v>118</v>
          </cell>
        </row>
        <row r="128">
          <cell r="F128">
            <v>79621200</v>
          </cell>
          <cell r="G128" t="str">
            <v>480</v>
          </cell>
          <cell r="H128" t="str">
            <v>07</v>
          </cell>
          <cell r="I128" t="str">
            <v>Sobresaliente</v>
          </cell>
          <cell r="J128" t="str">
            <v>No</v>
          </cell>
          <cell r="K128" t="str">
            <v>CUMPLE</v>
          </cell>
          <cell r="L128" t="str">
            <v>Bachiller Academico</v>
          </cell>
          <cell r="M128">
            <v>0</v>
          </cell>
          <cell r="N128">
            <v>0</v>
          </cell>
          <cell r="O128">
            <v>0</v>
          </cell>
          <cell r="P128">
            <v>0</v>
          </cell>
          <cell r="Q128">
            <v>0</v>
          </cell>
          <cell r="R128">
            <v>0</v>
          </cell>
          <cell r="S128">
            <v>0</v>
          </cell>
          <cell r="T128">
            <v>0</v>
          </cell>
          <cell r="U128">
            <v>0</v>
          </cell>
          <cell r="V128">
            <v>0</v>
          </cell>
          <cell r="W128">
            <v>150</v>
          </cell>
          <cell r="X128">
            <v>6</v>
          </cell>
          <cell r="Y128" t="str">
            <v>Cumple</v>
          </cell>
          <cell r="Z128">
            <v>144</v>
          </cell>
          <cell r="AA128">
            <v>45</v>
          </cell>
          <cell r="AB128" t="str">
            <v>No</v>
          </cell>
          <cell r="AC128">
            <v>0</v>
          </cell>
          <cell r="AD128">
            <v>45</v>
          </cell>
          <cell r="AE128">
            <v>100</v>
          </cell>
          <cell r="AF128">
            <v>43488</v>
          </cell>
          <cell r="AG128">
            <v>27.233333333333334</v>
          </cell>
          <cell r="AH128">
            <v>119</v>
          </cell>
        </row>
        <row r="129">
          <cell r="F129">
            <v>79524883</v>
          </cell>
          <cell r="G129" t="str">
            <v>480</v>
          </cell>
          <cell r="H129" t="str">
            <v>07</v>
          </cell>
          <cell r="I129" t="str">
            <v>Sobresaliente</v>
          </cell>
          <cell r="J129" t="str">
            <v>No</v>
          </cell>
          <cell r="K129" t="str">
            <v>CUMPLE</v>
          </cell>
          <cell r="L129" t="str">
            <v>bachiller academico</v>
          </cell>
          <cell r="M129">
            <v>0</v>
          </cell>
          <cell r="N129">
            <v>0</v>
          </cell>
          <cell r="O129">
            <v>0</v>
          </cell>
          <cell r="P129">
            <v>0</v>
          </cell>
          <cell r="Q129">
            <v>0</v>
          </cell>
          <cell r="R129">
            <v>0</v>
          </cell>
          <cell r="S129">
            <v>0</v>
          </cell>
          <cell r="T129">
            <v>0</v>
          </cell>
          <cell r="U129">
            <v>0</v>
          </cell>
          <cell r="V129">
            <v>0</v>
          </cell>
          <cell r="W129">
            <v>152</v>
          </cell>
          <cell r="X129">
            <v>6</v>
          </cell>
          <cell r="Y129" t="str">
            <v>Cumple</v>
          </cell>
          <cell r="Z129">
            <v>146</v>
          </cell>
          <cell r="AA129">
            <v>45</v>
          </cell>
          <cell r="AB129" t="str">
            <v>No</v>
          </cell>
          <cell r="AC129">
            <v>0</v>
          </cell>
          <cell r="AD129">
            <v>45</v>
          </cell>
          <cell r="AE129">
            <v>100</v>
          </cell>
          <cell r="AF129">
            <v>43558</v>
          </cell>
          <cell r="AG129">
            <v>24.9</v>
          </cell>
          <cell r="AH129">
            <v>120</v>
          </cell>
        </row>
        <row r="130">
          <cell r="F130">
            <v>19314237</v>
          </cell>
          <cell r="G130" t="str">
            <v>480</v>
          </cell>
          <cell r="H130" t="str">
            <v>07</v>
          </cell>
          <cell r="I130" t="str">
            <v>Sobresaliente</v>
          </cell>
          <cell r="J130" t="str">
            <v>No</v>
          </cell>
          <cell r="K130" t="str">
            <v>CUMPLE</v>
          </cell>
          <cell r="L130" t="str">
            <v>BACHILLER ACADÉMICO</v>
          </cell>
          <cell r="M130">
            <v>0</v>
          </cell>
          <cell r="N130">
            <v>0</v>
          </cell>
          <cell r="O130">
            <v>0</v>
          </cell>
          <cell r="P130">
            <v>0</v>
          </cell>
          <cell r="Q130">
            <v>0</v>
          </cell>
          <cell r="R130">
            <v>0</v>
          </cell>
          <cell r="S130">
            <v>0</v>
          </cell>
          <cell r="T130">
            <v>0</v>
          </cell>
          <cell r="U130">
            <v>0</v>
          </cell>
          <cell r="V130">
            <v>0</v>
          </cell>
          <cell r="W130">
            <v>78</v>
          </cell>
          <cell r="X130">
            <v>6</v>
          </cell>
          <cell r="Y130" t="str">
            <v>Cumple</v>
          </cell>
          <cell r="Z130">
            <v>72</v>
          </cell>
          <cell r="AA130">
            <v>30</v>
          </cell>
          <cell r="AB130" t="str">
            <v>No</v>
          </cell>
          <cell r="AC130">
            <v>0</v>
          </cell>
          <cell r="AD130">
            <v>30</v>
          </cell>
          <cell r="AE130">
            <v>100</v>
          </cell>
          <cell r="AF130">
            <v>43859</v>
          </cell>
          <cell r="AG130">
            <v>14.866666666666667</v>
          </cell>
          <cell r="AH130">
            <v>121</v>
          </cell>
        </row>
        <row r="131">
          <cell r="F131">
            <v>80374602</v>
          </cell>
          <cell r="G131" t="str">
            <v>407</v>
          </cell>
          <cell r="H131" t="str">
            <v>05</v>
          </cell>
          <cell r="I131" t="str">
            <v>Sobresaliente</v>
          </cell>
          <cell r="J131" t="str">
            <v>No</v>
          </cell>
          <cell r="K131" t="str">
            <v>CUMPLE</v>
          </cell>
          <cell r="L131" t="str">
            <v xml:space="preserve">BACHILLER QUIMICO INDUSTRIAL </v>
          </cell>
          <cell r="M131">
            <v>0</v>
          </cell>
          <cell r="N131">
            <v>0</v>
          </cell>
          <cell r="O131">
            <v>0</v>
          </cell>
          <cell r="P131">
            <v>0</v>
          </cell>
          <cell r="Q131" t="str">
            <v>LICENCIATURA EN PEDAGOGIA REEDUCATIVA</v>
          </cell>
          <cell r="R131">
            <v>0</v>
          </cell>
          <cell r="S131" t="str">
            <v>ESPECIALISTA EN GESTIÓN PÚBLICA</v>
          </cell>
          <cell r="T131">
            <v>0</v>
          </cell>
          <cell r="U131" t="str">
            <v>MAESTRIA EN PSICOLOGIA</v>
          </cell>
          <cell r="V131">
            <v>0</v>
          </cell>
          <cell r="W131">
            <v>343</v>
          </cell>
          <cell r="X131">
            <v>6</v>
          </cell>
          <cell r="Y131" t="str">
            <v>Cumple</v>
          </cell>
          <cell r="Z131">
            <v>337</v>
          </cell>
          <cell r="AA131">
            <v>50</v>
          </cell>
          <cell r="AB131" t="str">
            <v>MAESTRÍA</v>
          </cell>
          <cell r="AC131">
            <v>45</v>
          </cell>
          <cell r="AD131">
            <v>95</v>
          </cell>
          <cell r="AE131">
            <v>100</v>
          </cell>
          <cell r="AF131">
            <v>34015</v>
          </cell>
          <cell r="AG131">
            <v>343</v>
          </cell>
          <cell r="AH131">
            <v>122</v>
          </cell>
        </row>
        <row r="132">
          <cell r="F132">
            <v>51882236</v>
          </cell>
          <cell r="G132" t="str">
            <v>407</v>
          </cell>
          <cell r="H132" t="str">
            <v>05</v>
          </cell>
          <cell r="I132" t="str">
            <v>Sobresaliente</v>
          </cell>
          <cell r="J132" t="str">
            <v>No</v>
          </cell>
          <cell r="K132" t="str">
            <v>CUMPLE</v>
          </cell>
          <cell r="L132" t="str">
            <v>Bachiller Comercial Secretariado</v>
          </cell>
          <cell r="M132">
            <v>0</v>
          </cell>
          <cell r="N132">
            <v>0</v>
          </cell>
          <cell r="O132">
            <v>0</v>
          </cell>
          <cell r="P132">
            <v>0</v>
          </cell>
          <cell r="Q132" t="str">
            <v>LICENCIADO EN LENGUAS MODERNAS ESPAÑOL-INGLES</v>
          </cell>
          <cell r="R132">
            <v>0</v>
          </cell>
          <cell r="S132" t="str">
            <v>ESPECIALISTA EN GERENCIA DE RECURSOS NATURALES</v>
          </cell>
          <cell r="T132">
            <v>0</v>
          </cell>
          <cell r="U132" t="str">
            <v>MAGISTER EN EDUCACION</v>
          </cell>
          <cell r="V132">
            <v>0</v>
          </cell>
          <cell r="W132">
            <v>343</v>
          </cell>
          <cell r="X132">
            <v>6</v>
          </cell>
          <cell r="Y132" t="str">
            <v>Cumple</v>
          </cell>
          <cell r="Z132">
            <v>337</v>
          </cell>
          <cell r="AA132">
            <v>50</v>
          </cell>
          <cell r="AB132" t="str">
            <v>MAESTRÍA</v>
          </cell>
          <cell r="AC132">
            <v>45</v>
          </cell>
          <cell r="AD132">
            <v>95</v>
          </cell>
          <cell r="AE132">
            <v>99.25</v>
          </cell>
          <cell r="AF132">
            <v>34015</v>
          </cell>
          <cell r="AG132">
            <v>343</v>
          </cell>
          <cell r="AH132">
            <v>123</v>
          </cell>
        </row>
        <row r="133">
          <cell r="F133">
            <v>51968749</v>
          </cell>
          <cell r="G133" t="str">
            <v>407</v>
          </cell>
          <cell r="H133" t="str">
            <v>05</v>
          </cell>
          <cell r="I133" t="str">
            <v>Sobresaliente</v>
          </cell>
          <cell r="J133" t="str">
            <v>No</v>
          </cell>
          <cell r="K133" t="str">
            <v>CUMPLE</v>
          </cell>
          <cell r="L133" t="str">
            <v>BACHILLER ACADEMICO</v>
          </cell>
          <cell r="M133">
            <v>0</v>
          </cell>
          <cell r="N133">
            <v>0</v>
          </cell>
          <cell r="O133">
            <v>0</v>
          </cell>
          <cell r="P133">
            <v>0</v>
          </cell>
          <cell r="Q133" t="str">
            <v>ABOGADO</v>
          </cell>
          <cell r="R133">
            <v>0</v>
          </cell>
          <cell r="S133" t="str">
            <v>ESPECIALISTA EN CIENCIAS ADMINISTRATIVAS Y CONSTITUCIONALES</v>
          </cell>
          <cell r="T133">
            <v>0</v>
          </cell>
          <cell r="U133">
            <v>0</v>
          </cell>
          <cell r="V133">
            <v>0</v>
          </cell>
          <cell r="W133">
            <v>346</v>
          </cell>
          <cell r="X133">
            <v>6</v>
          </cell>
          <cell r="Y133" t="str">
            <v>Cumple</v>
          </cell>
          <cell r="Z133">
            <v>340</v>
          </cell>
          <cell r="AA133">
            <v>50</v>
          </cell>
          <cell r="AB133" t="str">
            <v>ESPECIALIZACIÓN PROFESIONAL</v>
          </cell>
          <cell r="AC133">
            <v>40</v>
          </cell>
          <cell r="AD133">
            <v>90</v>
          </cell>
          <cell r="AE133">
            <v>100</v>
          </cell>
          <cell r="AF133">
            <v>34015</v>
          </cell>
          <cell r="AG133">
            <v>343</v>
          </cell>
          <cell r="AH133">
            <v>124</v>
          </cell>
        </row>
        <row r="134">
          <cell r="F134">
            <v>79484417</v>
          </cell>
          <cell r="G134" t="str">
            <v>407</v>
          </cell>
          <cell r="H134" t="str">
            <v>05</v>
          </cell>
          <cell r="I134" t="str">
            <v>Sobresaliente</v>
          </cell>
          <cell r="J134" t="str">
            <v>No</v>
          </cell>
          <cell r="K134" t="str">
            <v>CUMPLE</v>
          </cell>
          <cell r="L134" t="str">
            <v>BACHILLER ACDEMICO</v>
          </cell>
          <cell r="M134">
            <v>0</v>
          </cell>
          <cell r="N134">
            <v>0</v>
          </cell>
          <cell r="O134">
            <v>0</v>
          </cell>
          <cell r="P134">
            <v>0</v>
          </cell>
          <cell r="Q134" t="str">
            <v>LICENCIADO EN BASICA PRIMARIA</v>
          </cell>
          <cell r="R134">
            <v>0</v>
          </cell>
          <cell r="S134" t="str">
            <v>ESPECIALIZACIÓN EN PEDAGOGÍA Y DOCENCIA</v>
          </cell>
          <cell r="T134">
            <v>0</v>
          </cell>
          <cell r="U134">
            <v>0</v>
          </cell>
          <cell r="V134">
            <v>0</v>
          </cell>
          <cell r="W134">
            <v>343</v>
          </cell>
          <cell r="X134">
            <v>6</v>
          </cell>
          <cell r="Y134" t="str">
            <v>Cumple</v>
          </cell>
          <cell r="Z134">
            <v>337</v>
          </cell>
          <cell r="AA134">
            <v>50</v>
          </cell>
          <cell r="AB134" t="str">
            <v>ESPECIALIZACIÓN PROFESIONAL</v>
          </cell>
          <cell r="AC134">
            <v>40</v>
          </cell>
          <cell r="AD134">
            <v>90</v>
          </cell>
          <cell r="AE134">
            <v>100</v>
          </cell>
          <cell r="AF134">
            <v>34015</v>
          </cell>
          <cell r="AG134">
            <v>343</v>
          </cell>
          <cell r="AH134">
            <v>125</v>
          </cell>
        </row>
        <row r="135">
          <cell r="F135">
            <v>51932037</v>
          </cell>
          <cell r="G135" t="str">
            <v>407</v>
          </cell>
          <cell r="H135" t="str">
            <v>05</v>
          </cell>
          <cell r="I135" t="str">
            <v>Sobresaliente</v>
          </cell>
          <cell r="J135" t="str">
            <v>No</v>
          </cell>
          <cell r="K135" t="str">
            <v>CUMPLE</v>
          </cell>
          <cell r="L135" t="str">
            <v>BACHILLER ACADEMINO</v>
          </cell>
          <cell r="M135">
            <v>0</v>
          </cell>
          <cell r="N135">
            <v>0</v>
          </cell>
          <cell r="O135">
            <v>0</v>
          </cell>
          <cell r="P135">
            <v>0</v>
          </cell>
          <cell r="Q135">
            <v>0</v>
          </cell>
          <cell r="R135">
            <v>0</v>
          </cell>
          <cell r="S135" t="str">
            <v>ESPECIALISTA EN AUDITORIA Y CONTROL</v>
          </cell>
          <cell r="T135">
            <v>0</v>
          </cell>
          <cell r="U135">
            <v>0</v>
          </cell>
          <cell r="V135">
            <v>0</v>
          </cell>
          <cell r="W135">
            <v>343</v>
          </cell>
          <cell r="X135">
            <v>6</v>
          </cell>
          <cell r="Y135" t="str">
            <v>Cumple</v>
          </cell>
          <cell r="Z135">
            <v>337</v>
          </cell>
          <cell r="AA135">
            <v>50</v>
          </cell>
          <cell r="AB135" t="str">
            <v>ESPECIALIZACIÓN PROFESIONAL</v>
          </cell>
          <cell r="AC135">
            <v>40</v>
          </cell>
          <cell r="AD135">
            <v>90</v>
          </cell>
          <cell r="AE135">
            <v>100</v>
          </cell>
          <cell r="AF135">
            <v>34015</v>
          </cell>
          <cell r="AG135">
            <v>343</v>
          </cell>
          <cell r="AH135">
            <v>126</v>
          </cell>
        </row>
        <row r="136">
          <cell r="F136">
            <v>51692094</v>
          </cell>
          <cell r="G136" t="str">
            <v>407</v>
          </cell>
          <cell r="H136" t="str">
            <v>05</v>
          </cell>
          <cell r="I136" t="str">
            <v>Sobresaliente</v>
          </cell>
          <cell r="J136" t="str">
            <v>No</v>
          </cell>
          <cell r="K136" t="str">
            <v>CUMPLE</v>
          </cell>
          <cell r="L136" t="str">
            <v>Bachiller Académico</v>
          </cell>
          <cell r="M136">
            <v>0</v>
          </cell>
          <cell r="N136">
            <v>0</v>
          </cell>
          <cell r="O136">
            <v>0</v>
          </cell>
          <cell r="P136">
            <v>0</v>
          </cell>
          <cell r="Q136" t="str">
            <v>CONTADOR PUBLICO CON ENFASIS EN SISTEMAS Y ECONOMIA SOLIDARIA</v>
          </cell>
          <cell r="R136">
            <v>0</v>
          </cell>
          <cell r="S136" t="str">
            <v>ESPECIALISTA EN GESTIÓN PÚBLICA</v>
          </cell>
          <cell r="T136">
            <v>0</v>
          </cell>
          <cell r="U136">
            <v>0</v>
          </cell>
          <cell r="V136">
            <v>0</v>
          </cell>
          <cell r="W136">
            <v>359</v>
          </cell>
          <cell r="X136">
            <v>6</v>
          </cell>
          <cell r="Y136" t="str">
            <v>Cumple</v>
          </cell>
          <cell r="Z136">
            <v>353</v>
          </cell>
          <cell r="AA136">
            <v>50</v>
          </cell>
          <cell r="AB136" t="str">
            <v>ESPECIALIZACIÓN PROFESIONAL</v>
          </cell>
          <cell r="AC136">
            <v>40</v>
          </cell>
          <cell r="AD136">
            <v>90</v>
          </cell>
          <cell r="AE136">
            <v>100</v>
          </cell>
          <cell r="AF136">
            <v>34015</v>
          </cell>
          <cell r="AG136">
            <v>343</v>
          </cell>
          <cell r="AH136">
            <v>127</v>
          </cell>
        </row>
        <row r="137">
          <cell r="F137">
            <v>52034366</v>
          </cell>
          <cell r="G137" t="str">
            <v>407</v>
          </cell>
          <cell r="H137" t="str">
            <v>05</v>
          </cell>
          <cell r="I137" t="str">
            <v>Sobresaliente</v>
          </cell>
          <cell r="J137" t="str">
            <v>No</v>
          </cell>
          <cell r="K137" t="str">
            <v>CUMPLE</v>
          </cell>
          <cell r="L137" t="str">
            <v>BACHILLER COMERCIAL</v>
          </cell>
          <cell r="M137">
            <v>0</v>
          </cell>
          <cell r="N137">
            <v>0</v>
          </cell>
          <cell r="O137">
            <v>0</v>
          </cell>
          <cell r="P137">
            <v>0</v>
          </cell>
          <cell r="Q137" t="str">
            <v>CONTADOR (A) PUBLICO (A)</v>
          </cell>
          <cell r="R137">
            <v>0</v>
          </cell>
          <cell r="S137" t="str">
            <v>ESPECIALISTA EN ALTA GERENCIA FINANCIERA</v>
          </cell>
          <cell r="T137">
            <v>0</v>
          </cell>
          <cell r="U137">
            <v>0</v>
          </cell>
          <cell r="V137">
            <v>0</v>
          </cell>
          <cell r="W137">
            <v>342.53333333333336</v>
          </cell>
          <cell r="X137">
            <v>6</v>
          </cell>
          <cell r="Y137" t="str">
            <v>Cumple</v>
          </cell>
          <cell r="Z137">
            <v>336.53333333333336</v>
          </cell>
          <cell r="AA137">
            <v>50</v>
          </cell>
          <cell r="AB137" t="str">
            <v>ESPECIALIZACIÓN PROFESIONAL</v>
          </cell>
          <cell r="AC137">
            <v>40</v>
          </cell>
          <cell r="AD137">
            <v>90</v>
          </cell>
          <cell r="AE137">
            <v>100</v>
          </cell>
          <cell r="AF137">
            <v>34029</v>
          </cell>
          <cell r="AG137">
            <v>342.53333333333336</v>
          </cell>
          <cell r="AH137">
            <v>128</v>
          </cell>
        </row>
        <row r="138">
          <cell r="F138">
            <v>19446969</v>
          </cell>
          <cell r="G138" t="str">
            <v>407</v>
          </cell>
          <cell r="H138" t="str">
            <v>05</v>
          </cell>
          <cell r="I138" t="str">
            <v>Sobresaliente</v>
          </cell>
          <cell r="J138" t="str">
            <v>No</v>
          </cell>
          <cell r="K138" t="str">
            <v>CUMPLE</v>
          </cell>
          <cell r="L138" t="str">
            <v>BACHILLER ACADEMICO</v>
          </cell>
          <cell r="M138">
            <v>0</v>
          </cell>
          <cell r="N138">
            <v>0</v>
          </cell>
          <cell r="O138">
            <v>0</v>
          </cell>
          <cell r="P138">
            <v>0</v>
          </cell>
          <cell r="Q138" t="str">
            <v>ABOGADO</v>
          </cell>
          <cell r="R138">
            <v>0</v>
          </cell>
          <cell r="S138" t="str">
            <v>ESPECIALISTA EN DERECHO PUBLICO</v>
          </cell>
          <cell r="T138">
            <v>0</v>
          </cell>
          <cell r="U138">
            <v>0</v>
          </cell>
          <cell r="V138">
            <v>0</v>
          </cell>
          <cell r="W138">
            <v>335</v>
          </cell>
          <cell r="X138">
            <v>6</v>
          </cell>
          <cell r="Y138" t="str">
            <v>Cumple</v>
          </cell>
          <cell r="Z138">
            <v>329</v>
          </cell>
          <cell r="AA138">
            <v>50</v>
          </cell>
          <cell r="AB138" t="str">
            <v>ESPECIALIZACIÓN PROFESIONAL</v>
          </cell>
          <cell r="AC138">
            <v>40</v>
          </cell>
          <cell r="AD138">
            <v>90</v>
          </cell>
          <cell r="AE138">
            <v>100</v>
          </cell>
          <cell r="AF138">
            <v>42014</v>
          </cell>
          <cell r="AG138">
            <v>76.36666666666666</v>
          </cell>
          <cell r="AH138">
            <v>129</v>
          </cell>
        </row>
        <row r="139">
          <cell r="F139">
            <v>19349565</v>
          </cell>
          <cell r="G139" t="str">
            <v>407</v>
          </cell>
          <cell r="H139" t="str">
            <v>05</v>
          </cell>
          <cell r="I139" t="str">
            <v>Sobresaliente</v>
          </cell>
          <cell r="J139" t="str">
            <v>No</v>
          </cell>
          <cell r="K139" t="str">
            <v>CUMPLE</v>
          </cell>
          <cell r="L139" t="str">
            <v>BACHILLER</v>
          </cell>
          <cell r="M139">
            <v>0</v>
          </cell>
          <cell r="N139">
            <v>0</v>
          </cell>
          <cell r="O139">
            <v>0</v>
          </cell>
          <cell r="P139">
            <v>0</v>
          </cell>
          <cell r="Q139" t="str">
            <v>DERECHO</v>
          </cell>
          <cell r="R139">
            <v>0</v>
          </cell>
          <cell r="S139" t="str">
            <v>ESPECIALIZACION EN DERECHO PENAL Y CIENCIAS FORENSES</v>
          </cell>
          <cell r="T139">
            <v>0</v>
          </cell>
          <cell r="U139">
            <v>0</v>
          </cell>
          <cell r="V139">
            <v>0</v>
          </cell>
          <cell r="W139">
            <v>343</v>
          </cell>
          <cell r="X139">
            <v>6</v>
          </cell>
          <cell r="Y139" t="str">
            <v>Cumple</v>
          </cell>
          <cell r="Z139">
            <v>337</v>
          </cell>
          <cell r="AA139">
            <v>50</v>
          </cell>
          <cell r="AB139" t="str">
            <v>ESPECIALIZACIÓN PROFESIONAL</v>
          </cell>
          <cell r="AC139">
            <v>40</v>
          </cell>
          <cell r="AD139">
            <v>90</v>
          </cell>
          <cell r="AE139">
            <v>97.83</v>
          </cell>
          <cell r="AF139">
            <v>34015</v>
          </cell>
          <cell r="AG139">
            <v>343</v>
          </cell>
          <cell r="AH139">
            <v>130</v>
          </cell>
        </row>
        <row r="140">
          <cell r="F140">
            <v>52855542</v>
          </cell>
          <cell r="G140" t="str">
            <v>407</v>
          </cell>
          <cell r="H140" t="str">
            <v>05</v>
          </cell>
          <cell r="I140" t="str">
            <v>Sobresaliente</v>
          </cell>
          <cell r="J140" t="str">
            <v>No</v>
          </cell>
          <cell r="K140" t="str">
            <v>CUMPLE</v>
          </cell>
          <cell r="L140" t="str">
            <v xml:space="preserve">Bachiller Académico </v>
          </cell>
          <cell r="M140">
            <v>0</v>
          </cell>
          <cell r="N140">
            <v>0</v>
          </cell>
          <cell r="O140">
            <v>0</v>
          </cell>
          <cell r="P140">
            <v>0</v>
          </cell>
          <cell r="Q140" t="str">
            <v>ADMINISTRADOR DE EMPRESAS</v>
          </cell>
          <cell r="R140">
            <v>0</v>
          </cell>
          <cell r="S140" t="str">
            <v>ESPECIALISTA EN GESTION PUBLICA</v>
          </cell>
          <cell r="T140">
            <v>0</v>
          </cell>
          <cell r="U140">
            <v>0</v>
          </cell>
          <cell r="V140">
            <v>0</v>
          </cell>
          <cell r="W140">
            <v>195</v>
          </cell>
          <cell r="X140">
            <v>6</v>
          </cell>
          <cell r="Y140" t="str">
            <v>Cumple</v>
          </cell>
          <cell r="Z140">
            <v>189</v>
          </cell>
          <cell r="AA140">
            <v>50</v>
          </cell>
          <cell r="AB140" t="str">
            <v>ESPECIALIZACIÓN PROFESIONAL</v>
          </cell>
          <cell r="AC140">
            <v>40</v>
          </cell>
          <cell r="AD140">
            <v>90</v>
          </cell>
          <cell r="AE140">
            <v>95.56</v>
          </cell>
          <cell r="AF140">
            <v>40665</v>
          </cell>
          <cell r="AG140">
            <v>121.33333333333333</v>
          </cell>
          <cell r="AH140">
            <v>131</v>
          </cell>
        </row>
        <row r="141">
          <cell r="F141">
            <v>39709493</v>
          </cell>
          <cell r="G141" t="str">
            <v>407</v>
          </cell>
          <cell r="H141" t="str">
            <v>05</v>
          </cell>
          <cell r="I141" t="str">
            <v>Sobresaliente</v>
          </cell>
          <cell r="J141" t="str">
            <v>No</v>
          </cell>
          <cell r="K141" t="str">
            <v>CUMPLE</v>
          </cell>
          <cell r="L141" t="str">
            <v>BACHILLER ACADEMICO</v>
          </cell>
          <cell r="M141">
            <v>0</v>
          </cell>
          <cell r="N141">
            <v>0</v>
          </cell>
          <cell r="O141">
            <v>0</v>
          </cell>
          <cell r="P141">
            <v>0</v>
          </cell>
          <cell r="Q141" t="str">
            <v>ADMINISTRADOR DE EMPRESAS Y NEGOCIOS INTERNACIONALES</v>
          </cell>
          <cell r="R141">
            <v>0</v>
          </cell>
          <cell r="S141">
            <v>0</v>
          </cell>
          <cell r="T141">
            <v>0</v>
          </cell>
          <cell r="U141">
            <v>0</v>
          </cell>
          <cell r="V141">
            <v>0</v>
          </cell>
          <cell r="W141">
            <v>447</v>
          </cell>
          <cell r="X141">
            <v>6</v>
          </cell>
          <cell r="Y141" t="str">
            <v>Cumple</v>
          </cell>
          <cell r="Z141">
            <v>441</v>
          </cell>
          <cell r="AA141">
            <v>50</v>
          </cell>
          <cell r="AB141" t="str">
            <v xml:space="preserve">PROFESIONAL </v>
          </cell>
          <cell r="AC141">
            <v>35</v>
          </cell>
          <cell r="AD141">
            <v>85</v>
          </cell>
          <cell r="AE141">
            <v>100</v>
          </cell>
          <cell r="AF141">
            <v>34015</v>
          </cell>
          <cell r="AG141">
            <v>343</v>
          </cell>
          <cell r="AH141">
            <v>132</v>
          </cell>
        </row>
        <row r="142">
          <cell r="F142">
            <v>52068524</v>
          </cell>
          <cell r="G142" t="str">
            <v>407</v>
          </cell>
          <cell r="H142" t="str">
            <v>05</v>
          </cell>
          <cell r="I142" t="str">
            <v>Sobresaliente</v>
          </cell>
          <cell r="J142" t="str">
            <v>No</v>
          </cell>
          <cell r="K142" t="str">
            <v>CUMPLE</v>
          </cell>
          <cell r="L142" t="str">
            <v>BACHILLER ACADEMICO</v>
          </cell>
          <cell r="M142">
            <v>0</v>
          </cell>
          <cell r="N142">
            <v>0</v>
          </cell>
          <cell r="O142">
            <v>0</v>
          </cell>
          <cell r="P142">
            <v>0</v>
          </cell>
          <cell r="Q142" t="str">
            <v>DERECHO</v>
          </cell>
          <cell r="R142">
            <v>0</v>
          </cell>
          <cell r="S142">
            <v>0</v>
          </cell>
          <cell r="T142">
            <v>0</v>
          </cell>
          <cell r="U142">
            <v>0</v>
          </cell>
          <cell r="V142">
            <v>0</v>
          </cell>
          <cell r="W142">
            <v>343</v>
          </cell>
          <cell r="X142">
            <v>6</v>
          </cell>
          <cell r="Y142" t="str">
            <v>Cumple</v>
          </cell>
          <cell r="Z142">
            <v>337</v>
          </cell>
          <cell r="AA142">
            <v>50</v>
          </cell>
          <cell r="AB142" t="str">
            <v xml:space="preserve">PROFESIONAL </v>
          </cell>
          <cell r="AC142">
            <v>35</v>
          </cell>
          <cell r="AD142">
            <v>85</v>
          </cell>
          <cell r="AE142">
            <v>100</v>
          </cell>
          <cell r="AF142">
            <v>34015</v>
          </cell>
          <cell r="AG142">
            <v>343</v>
          </cell>
          <cell r="AH142">
            <v>133</v>
          </cell>
        </row>
        <row r="143">
          <cell r="F143">
            <v>80395343</v>
          </cell>
          <cell r="G143" t="str">
            <v>407</v>
          </cell>
          <cell r="H143" t="str">
            <v>05</v>
          </cell>
          <cell r="I143" t="str">
            <v>Sobresaliente</v>
          </cell>
          <cell r="J143" t="str">
            <v>No</v>
          </cell>
          <cell r="K143" t="str">
            <v>CUMPLE</v>
          </cell>
          <cell r="L143" t="str">
            <v>BACHILLER ACADEMICO</v>
          </cell>
          <cell r="M143">
            <v>0</v>
          </cell>
          <cell r="N143">
            <v>0</v>
          </cell>
          <cell r="O143">
            <v>0</v>
          </cell>
          <cell r="P143">
            <v>0</v>
          </cell>
          <cell r="Q143" t="str">
            <v>ADMINISTRADOR DE EMPRESAS</v>
          </cell>
          <cell r="R143">
            <v>0</v>
          </cell>
          <cell r="S143">
            <v>0</v>
          </cell>
          <cell r="T143">
            <v>0</v>
          </cell>
          <cell r="U143">
            <v>0</v>
          </cell>
          <cell r="V143">
            <v>0</v>
          </cell>
          <cell r="W143">
            <v>316.16666666666669</v>
          </cell>
          <cell r="X143">
            <v>6</v>
          </cell>
          <cell r="Y143" t="str">
            <v>Cumple</v>
          </cell>
          <cell r="Z143">
            <v>310.16666666666669</v>
          </cell>
          <cell r="AA143">
            <v>50</v>
          </cell>
          <cell r="AB143" t="str">
            <v xml:space="preserve">PROFESIONAL </v>
          </cell>
          <cell r="AC143">
            <v>35</v>
          </cell>
          <cell r="AD143">
            <v>85</v>
          </cell>
          <cell r="AE143">
            <v>100</v>
          </cell>
          <cell r="AF143">
            <v>34820</v>
          </cell>
          <cell r="AG143">
            <v>316.16666666666669</v>
          </cell>
          <cell r="AH143">
            <v>134</v>
          </cell>
        </row>
        <row r="144">
          <cell r="F144">
            <v>19432129</v>
          </cell>
          <cell r="G144" t="str">
            <v>407</v>
          </cell>
          <cell r="H144" t="str">
            <v>05</v>
          </cell>
          <cell r="I144" t="str">
            <v>Sobresaliente</v>
          </cell>
          <cell r="J144" t="str">
            <v>No</v>
          </cell>
          <cell r="K144" t="str">
            <v>CUMPLE</v>
          </cell>
          <cell r="L144" t="str">
            <v>BACHILLER</v>
          </cell>
          <cell r="M144">
            <v>0</v>
          </cell>
          <cell r="N144">
            <v>0</v>
          </cell>
          <cell r="O144">
            <v>0</v>
          </cell>
          <cell r="P144">
            <v>0</v>
          </cell>
          <cell r="Q144" t="str">
            <v>ABOGADO</v>
          </cell>
          <cell r="R144">
            <v>0</v>
          </cell>
          <cell r="S144">
            <v>0</v>
          </cell>
          <cell r="T144">
            <v>0</v>
          </cell>
          <cell r="U144">
            <v>0</v>
          </cell>
          <cell r="V144">
            <v>0</v>
          </cell>
          <cell r="W144">
            <v>265</v>
          </cell>
          <cell r="X144">
            <v>6</v>
          </cell>
          <cell r="Y144" t="str">
            <v>Cumple</v>
          </cell>
          <cell r="Z144">
            <v>259</v>
          </cell>
          <cell r="AA144">
            <v>50</v>
          </cell>
          <cell r="AB144" t="str">
            <v xml:space="preserve">PROFESIONAL </v>
          </cell>
          <cell r="AC144">
            <v>35</v>
          </cell>
          <cell r="AD144">
            <v>85</v>
          </cell>
          <cell r="AE144">
            <v>100</v>
          </cell>
          <cell r="AF144">
            <v>37396</v>
          </cell>
          <cell r="AG144">
            <v>230.3</v>
          </cell>
          <cell r="AH144">
            <v>135</v>
          </cell>
        </row>
        <row r="145">
          <cell r="F145">
            <v>51825537</v>
          </cell>
          <cell r="G145" t="str">
            <v>407</v>
          </cell>
          <cell r="H145" t="str">
            <v>05</v>
          </cell>
          <cell r="I145" t="str">
            <v>Sobresaliente</v>
          </cell>
          <cell r="J145" t="str">
            <v>No</v>
          </cell>
          <cell r="K145" t="str">
            <v>CUMPLE</v>
          </cell>
          <cell r="L145" t="str">
            <v xml:space="preserve">Bachiller Académico </v>
          </cell>
          <cell r="M145">
            <v>0</v>
          </cell>
          <cell r="N145">
            <v>0</v>
          </cell>
          <cell r="O145">
            <v>0</v>
          </cell>
          <cell r="P145">
            <v>0</v>
          </cell>
          <cell r="Q145" t="str">
            <v>CONTADOR PUBLICO</v>
          </cell>
          <cell r="R145">
            <v>0</v>
          </cell>
          <cell r="S145">
            <v>0</v>
          </cell>
          <cell r="T145">
            <v>0</v>
          </cell>
          <cell r="U145">
            <v>0</v>
          </cell>
          <cell r="V145">
            <v>0</v>
          </cell>
          <cell r="W145">
            <v>343</v>
          </cell>
          <cell r="X145">
            <v>6</v>
          </cell>
          <cell r="Y145" t="str">
            <v>Cumple</v>
          </cell>
          <cell r="Z145">
            <v>337</v>
          </cell>
          <cell r="AA145">
            <v>50</v>
          </cell>
          <cell r="AB145" t="str">
            <v xml:space="preserve">PROFESIONAL </v>
          </cell>
          <cell r="AC145">
            <v>35</v>
          </cell>
          <cell r="AD145">
            <v>85</v>
          </cell>
          <cell r="AE145">
            <v>98.5</v>
          </cell>
          <cell r="AF145">
            <v>34015</v>
          </cell>
          <cell r="AG145">
            <v>343</v>
          </cell>
          <cell r="AH145">
            <v>136</v>
          </cell>
        </row>
        <row r="146">
          <cell r="F146">
            <v>35374340</v>
          </cell>
          <cell r="G146" t="str">
            <v>407</v>
          </cell>
          <cell r="H146" t="str">
            <v>05</v>
          </cell>
          <cell r="I146" t="str">
            <v>Sobresaliente</v>
          </cell>
          <cell r="J146" t="str">
            <v>No</v>
          </cell>
          <cell r="K146" t="str">
            <v>CUMPLE</v>
          </cell>
          <cell r="L146" t="str">
            <v>BACHILLER</v>
          </cell>
          <cell r="M146">
            <v>0</v>
          </cell>
          <cell r="N146">
            <v>0</v>
          </cell>
          <cell r="O146">
            <v>0</v>
          </cell>
          <cell r="P146">
            <v>0</v>
          </cell>
          <cell r="Q146" t="str">
            <v>ADMINISTRACION FINANCIERA</v>
          </cell>
          <cell r="R146">
            <v>0</v>
          </cell>
          <cell r="S146">
            <v>0</v>
          </cell>
          <cell r="T146">
            <v>0</v>
          </cell>
          <cell r="U146">
            <v>0</v>
          </cell>
          <cell r="V146">
            <v>0</v>
          </cell>
          <cell r="W146">
            <v>295</v>
          </cell>
          <cell r="X146">
            <v>6</v>
          </cell>
          <cell r="Y146" t="str">
            <v>Cumple</v>
          </cell>
          <cell r="Z146">
            <v>289</v>
          </cell>
          <cell r="AA146">
            <v>50</v>
          </cell>
          <cell r="AB146" t="str">
            <v xml:space="preserve">PROFESIONAL </v>
          </cell>
          <cell r="AC146">
            <v>35</v>
          </cell>
          <cell r="AD146">
            <v>85</v>
          </cell>
          <cell r="AE146">
            <v>97.73</v>
          </cell>
          <cell r="AF146">
            <v>39141</v>
          </cell>
          <cell r="AG146">
            <v>172.13333333333333</v>
          </cell>
          <cell r="AH146">
            <v>137</v>
          </cell>
        </row>
        <row r="147">
          <cell r="F147">
            <v>79370462</v>
          </cell>
          <cell r="G147" t="str">
            <v>407</v>
          </cell>
          <cell r="H147" t="str">
            <v>05</v>
          </cell>
          <cell r="I147" t="str">
            <v>Sobresaliente</v>
          </cell>
          <cell r="J147" t="str">
            <v>No</v>
          </cell>
          <cell r="K147" t="str">
            <v>CUMPLE</v>
          </cell>
          <cell r="L147" t="str">
            <v>BACHILLER ACADÉMICO</v>
          </cell>
          <cell r="M147">
            <v>0</v>
          </cell>
          <cell r="N147">
            <v>0</v>
          </cell>
          <cell r="O147">
            <v>0</v>
          </cell>
          <cell r="P147">
            <v>0</v>
          </cell>
          <cell r="Q147" t="str">
            <v>CONTADOR PUBLICO</v>
          </cell>
          <cell r="R147">
            <v>0</v>
          </cell>
          <cell r="S147">
            <v>0</v>
          </cell>
          <cell r="T147">
            <v>0</v>
          </cell>
          <cell r="U147">
            <v>0</v>
          </cell>
          <cell r="V147">
            <v>0</v>
          </cell>
          <cell r="W147">
            <v>144</v>
          </cell>
          <cell r="X147">
            <v>6</v>
          </cell>
          <cell r="Y147" t="str">
            <v>Cumple</v>
          </cell>
          <cell r="Z147">
            <v>138</v>
          </cell>
          <cell r="AA147">
            <v>45</v>
          </cell>
          <cell r="AB147" t="str">
            <v xml:space="preserve">PROFESIONAL </v>
          </cell>
          <cell r="AC147">
            <v>35</v>
          </cell>
          <cell r="AD147">
            <v>80</v>
          </cell>
          <cell r="AE147">
            <v>100</v>
          </cell>
          <cell r="AF147">
            <v>43685</v>
          </cell>
          <cell r="AG147">
            <v>20.666666666666668</v>
          </cell>
          <cell r="AH147">
            <v>138</v>
          </cell>
        </row>
        <row r="148">
          <cell r="F148">
            <v>52972148</v>
          </cell>
          <cell r="G148" t="str">
            <v>407</v>
          </cell>
          <cell r="H148" t="str">
            <v>05</v>
          </cell>
          <cell r="I148" t="str">
            <v>Sobresaliente</v>
          </cell>
          <cell r="J148" t="str">
            <v>No</v>
          </cell>
          <cell r="K148" t="str">
            <v>CUMPLE</v>
          </cell>
          <cell r="L148" t="str">
            <v>BACHILLER ACADEMICO</v>
          </cell>
          <cell r="M148">
            <v>0</v>
          </cell>
          <cell r="N148">
            <v>0</v>
          </cell>
          <cell r="O148">
            <v>0</v>
          </cell>
          <cell r="P148">
            <v>0</v>
          </cell>
          <cell r="Q148" t="str">
            <v>ADMINISTRADOR DE EMPRESAS</v>
          </cell>
          <cell r="R148">
            <v>0</v>
          </cell>
          <cell r="S148">
            <v>0</v>
          </cell>
          <cell r="T148">
            <v>0</v>
          </cell>
          <cell r="U148">
            <v>0</v>
          </cell>
          <cell r="V148">
            <v>0</v>
          </cell>
          <cell r="W148">
            <v>185</v>
          </cell>
          <cell r="X148">
            <v>6</v>
          </cell>
          <cell r="Y148" t="str">
            <v>Cumple</v>
          </cell>
          <cell r="Z148">
            <v>179</v>
          </cell>
          <cell r="AA148">
            <v>45</v>
          </cell>
          <cell r="AB148" t="str">
            <v xml:space="preserve">PROFESIONAL </v>
          </cell>
          <cell r="AC148">
            <v>35</v>
          </cell>
          <cell r="AD148">
            <v>80</v>
          </cell>
          <cell r="AE148">
            <v>99.24</v>
          </cell>
          <cell r="AF148">
            <v>41947</v>
          </cell>
          <cell r="AG148">
            <v>78.599999999999994</v>
          </cell>
          <cell r="AH148">
            <v>139</v>
          </cell>
        </row>
        <row r="149">
          <cell r="F149">
            <v>1022942026</v>
          </cell>
          <cell r="G149" t="str">
            <v>407</v>
          </cell>
          <cell r="H149" t="str">
            <v>05</v>
          </cell>
          <cell r="I149" t="str">
            <v>Sobresaliente</v>
          </cell>
          <cell r="J149" t="str">
            <v>No</v>
          </cell>
          <cell r="K149" t="str">
            <v>CUMPLE</v>
          </cell>
          <cell r="L149" t="str">
            <v>BACHILLER ACADEMICO</v>
          </cell>
          <cell r="M149">
            <v>0</v>
          </cell>
          <cell r="N149">
            <v>0</v>
          </cell>
          <cell r="O149">
            <v>0</v>
          </cell>
          <cell r="P149">
            <v>0</v>
          </cell>
          <cell r="Q149" t="str">
            <v>ADMINISTRACIÓN DE NEGOCIOS INTERNACIONALES</v>
          </cell>
          <cell r="R149">
            <v>0</v>
          </cell>
          <cell r="S149">
            <v>0</v>
          </cell>
          <cell r="T149">
            <v>0</v>
          </cell>
          <cell r="U149">
            <v>0</v>
          </cell>
          <cell r="V149">
            <v>0</v>
          </cell>
          <cell r="W149">
            <v>139</v>
          </cell>
          <cell r="X149">
            <v>6</v>
          </cell>
          <cell r="Y149" t="str">
            <v>Cumple</v>
          </cell>
          <cell r="Z149">
            <v>133</v>
          </cell>
          <cell r="AA149">
            <v>45</v>
          </cell>
          <cell r="AB149" t="str">
            <v xml:space="preserve">PROFESIONAL </v>
          </cell>
          <cell r="AC149">
            <v>35</v>
          </cell>
          <cell r="AD149">
            <v>80</v>
          </cell>
          <cell r="AE149">
            <v>98.5</v>
          </cell>
          <cell r="AF149">
            <v>42158</v>
          </cell>
          <cell r="AG149">
            <v>71.566666666666663</v>
          </cell>
          <cell r="AH149">
            <v>140</v>
          </cell>
        </row>
        <row r="150">
          <cell r="F150">
            <v>52850523</v>
          </cell>
          <cell r="G150" t="str">
            <v>407</v>
          </cell>
          <cell r="H150" t="str">
            <v>05</v>
          </cell>
          <cell r="I150" t="str">
            <v>Sobresaliente</v>
          </cell>
          <cell r="J150" t="str">
            <v>No</v>
          </cell>
          <cell r="K150" t="str">
            <v>CUMPLE</v>
          </cell>
          <cell r="L150" t="str">
            <v>bachiller academico</v>
          </cell>
          <cell r="M150">
            <v>0</v>
          </cell>
          <cell r="N150" t="str">
            <v>TECNOLOGO EN CONTABILIDAD Y FINANZAS</v>
          </cell>
          <cell r="O150">
            <v>0</v>
          </cell>
          <cell r="P150">
            <v>0</v>
          </cell>
          <cell r="Q150">
            <v>0</v>
          </cell>
          <cell r="R150">
            <v>0</v>
          </cell>
          <cell r="S150">
            <v>0</v>
          </cell>
          <cell r="T150">
            <v>0</v>
          </cell>
          <cell r="U150">
            <v>0</v>
          </cell>
          <cell r="V150">
            <v>0</v>
          </cell>
          <cell r="W150">
            <v>237</v>
          </cell>
          <cell r="X150">
            <v>6</v>
          </cell>
          <cell r="Y150" t="str">
            <v>Cumple</v>
          </cell>
          <cell r="Z150">
            <v>231</v>
          </cell>
          <cell r="AA150">
            <v>50</v>
          </cell>
          <cell r="AB150" t="str">
            <v xml:space="preserve">TECNÓLOGO </v>
          </cell>
          <cell r="AC150">
            <v>25</v>
          </cell>
          <cell r="AD150">
            <v>75</v>
          </cell>
          <cell r="AE150">
            <v>100</v>
          </cell>
          <cell r="AF150">
            <v>37662</v>
          </cell>
          <cell r="AG150">
            <v>221.43333333333334</v>
          </cell>
          <cell r="AH150">
            <v>141</v>
          </cell>
        </row>
        <row r="151">
          <cell r="F151">
            <v>51954079</v>
          </cell>
          <cell r="G151" t="str">
            <v>407</v>
          </cell>
          <cell r="H151" t="str">
            <v>05</v>
          </cell>
          <cell r="I151" t="str">
            <v>Sobresaliente</v>
          </cell>
          <cell r="J151" t="str">
            <v>No</v>
          </cell>
          <cell r="K151" t="str">
            <v>CUMPLE</v>
          </cell>
          <cell r="L151" t="str">
            <v>Bachiller Comercial</v>
          </cell>
          <cell r="M151">
            <v>0</v>
          </cell>
          <cell r="N151">
            <v>0</v>
          </cell>
          <cell r="O151">
            <v>0</v>
          </cell>
          <cell r="P151">
            <v>0</v>
          </cell>
          <cell r="Q151" t="str">
            <v>ZOOTECNISTA</v>
          </cell>
          <cell r="R151">
            <v>0</v>
          </cell>
          <cell r="S151" t="str">
            <v>ESPECIALIZACION EN GESTION AMBIENTAL</v>
          </cell>
          <cell r="T151">
            <v>0</v>
          </cell>
          <cell r="U151">
            <v>0</v>
          </cell>
          <cell r="V151">
            <v>0</v>
          </cell>
          <cell r="W151">
            <v>110</v>
          </cell>
          <cell r="X151">
            <v>6</v>
          </cell>
          <cell r="Y151" t="str">
            <v>Cumple</v>
          </cell>
          <cell r="Z151">
            <v>104</v>
          </cell>
          <cell r="AA151">
            <v>35</v>
          </cell>
          <cell r="AB151" t="str">
            <v>ESPECIALIZACIÓN PROFESIONAL</v>
          </cell>
          <cell r="AC151">
            <v>40</v>
          </cell>
          <cell r="AD151">
            <v>75</v>
          </cell>
          <cell r="AE151">
            <v>100</v>
          </cell>
          <cell r="AF151">
            <v>43635</v>
          </cell>
          <cell r="AG151">
            <v>22.333333333333332</v>
          </cell>
          <cell r="AH151">
            <v>142</v>
          </cell>
        </row>
        <row r="152">
          <cell r="F152">
            <v>1102831769</v>
          </cell>
          <cell r="G152" t="str">
            <v>407</v>
          </cell>
          <cell r="H152" t="str">
            <v>05</v>
          </cell>
          <cell r="I152" t="str">
            <v>Sobresaliente</v>
          </cell>
          <cell r="J152" t="str">
            <v>No</v>
          </cell>
          <cell r="K152" t="str">
            <v>CUMPLE</v>
          </cell>
          <cell r="L152" t="str">
            <v>Bachiller Academico</v>
          </cell>
          <cell r="M152" t="str">
            <v>TECNICO PROFESIONAL EN ADMINISTRACION DE SERVICIOS DE SALUD</v>
          </cell>
          <cell r="N152">
            <v>0</v>
          </cell>
          <cell r="O152">
            <v>0</v>
          </cell>
          <cell r="P152">
            <v>0</v>
          </cell>
          <cell r="Q152" t="str">
            <v>ADMINISTRADOR PUBLICO</v>
          </cell>
          <cell r="R152">
            <v>0</v>
          </cell>
          <cell r="S152">
            <v>0</v>
          </cell>
          <cell r="T152">
            <v>0</v>
          </cell>
          <cell r="U152">
            <v>0</v>
          </cell>
          <cell r="V152">
            <v>0</v>
          </cell>
          <cell r="W152">
            <v>99</v>
          </cell>
          <cell r="X152">
            <v>6</v>
          </cell>
          <cell r="Y152" t="str">
            <v>Cumple</v>
          </cell>
          <cell r="Z152">
            <v>93</v>
          </cell>
          <cell r="AA152">
            <v>35</v>
          </cell>
          <cell r="AB152" t="str">
            <v xml:space="preserve">PROFESIONAL </v>
          </cell>
          <cell r="AC152">
            <v>35</v>
          </cell>
          <cell r="AD152">
            <v>70</v>
          </cell>
          <cell r="AE152">
            <v>100</v>
          </cell>
          <cell r="AF152">
            <v>43427</v>
          </cell>
          <cell r="AG152">
            <v>29.266666666666666</v>
          </cell>
          <cell r="AH152">
            <v>143</v>
          </cell>
        </row>
        <row r="153">
          <cell r="F153">
            <v>23996102</v>
          </cell>
          <cell r="G153" t="str">
            <v>407</v>
          </cell>
          <cell r="H153" t="str">
            <v>05</v>
          </cell>
          <cell r="I153" t="str">
            <v>Sobresaliente</v>
          </cell>
          <cell r="J153" t="str">
            <v>No</v>
          </cell>
          <cell r="K153" t="str">
            <v>CUMPLE</v>
          </cell>
          <cell r="L153" t="str">
            <v>Bachiller Académico</v>
          </cell>
          <cell r="M153">
            <v>0</v>
          </cell>
          <cell r="N153" t="str">
            <v>TECNOLOGO EN RELACIONES INDUSTRIALES Y CONTABLES</v>
          </cell>
          <cell r="O153">
            <v>0</v>
          </cell>
          <cell r="P153">
            <v>0</v>
          </cell>
          <cell r="Q153">
            <v>0</v>
          </cell>
          <cell r="R153">
            <v>0</v>
          </cell>
          <cell r="S153">
            <v>0</v>
          </cell>
          <cell r="T153">
            <v>0</v>
          </cell>
          <cell r="U153">
            <v>0</v>
          </cell>
          <cell r="V153">
            <v>0</v>
          </cell>
          <cell r="W153">
            <v>144</v>
          </cell>
          <cell r="X153">
            <v>6</v>
          </cell>
          <cell r="Y153" t="str">
            <v>Cumple</v>
          </cell>
          <cell r="Z153">
            <v>138</v>
          </cell>
          <cell r="AA153">
            <v>45</v>
          </cell>
          <cell r="AB153" t="str">
            <v xml:space="preserve">TECNÓLOGO </v>
          </cell>
          <cell r="AC153">
            <v>25</v>
          </cell>
          <cell r="AD153">
            <v>70</v>
          </cell>
          <cell r="AE153">
            <v>95.41</v>
          </cell>
          <cell r="AF153">
            <v>43487</v>
          </cell>
          <cell r="AG153">
            <v>27.266666666666666</v>
          </cell>
          <cell r="AH153">
            <v>144</v>
          </cell>
        </row>
        <row r="154">
          <cell r="F154">
            <v>51754305</v>
          </cell>
          <cell r="G154" t="str">
            <v>407</v>
          </cell>
          <cell r="H154" t="str">
            <v>05</v>
          </cell>
          <cell r="I154" t="str">
            <v>Sobresaliente</v>
          </cell>
          <cell r="J154" t="str">
            <v>No</v>
          </cell>
          <cell r="K154" t="str">
            <v>CUMPLE</v>
          </cell>
          <cell r="L154" t="str">
            <v xml:space="preserve">BACHILLER COMERCIAL </v>
          </cell>
          <cell r="M154" t="str">
            <v>Técnico intermedio profesional en ingeniería de sistemas</v>
          </cell>
          <cell r="N154">
            <v>0</v>
          </cell>
          <cell r="O154">
            <v>0</v>
          </cell>
          <cell r="P154">
            <v>0</v>
          </cell>
          <cell r="Q154">
            <v>0</v>
          </cell>
          <cell r="R154">
            <v>0</v>
          </cell>
          <cell r="S154">
            <v>0</v>
          </cell>
          <cell r="T154">
            <v>0</v>
          </cell>
          <cell r="U154">
            <v>0</v>
          </cell>
          <cell r="V154">
            <v>0</v>
          </cell>
          <cell r="W154">
            <v>380</v>
          </cell>
          <cell r="X154">
            <v>6</v>
          </cell>
          <cell r="Y154" t="str">
            <v>Cumple</v>
          </cell>
          <cell r="Z154">
            <v>374</v>
          </cell>
          <cell r="AA154">
            <v>50</v>
          </cell>
          <cell r="AB154" t="str">
            <v xml:space="preserve">TÉCNICO </v>
          </cell>
          <cell r="AC154">
            <v>15</v>
          </cell>
          <cell r="AD154">
            <v>65</v>
          </cell>
          <cell r="AE154">
            <v>100</v>
          </cell>
          <cell r="AF154">
            <v>34015</v>
          </cell>
          <cell r="AG154">
            <v>343</v>
          </cell>
          <cell r="AH154">
            <v>145</v>
          </cell>
        </row>
        <row r="155">
          <cell r="F155">
            <v>1026283154</v>
          </cell>
          <cell r="G155" t="str">
            <v>407</v>
          </cell>
          <cell r="H155" t="str">
            <v>05</v>
          </cell>
          <cell r="I155" t="str">
            <v>Sobresaliente</v>
          </cell>
          <cell r="J155" t="str">
            <v>No</v>
          </cell>
          <cell r="K155" t="str">
            <v>CUMPLE</v>
          </cell>
          <cell r="L155" t="str">
            <v>BACHILLER ACADEMICO</v>
          </cell>
          <cell r="M155">
            <v>0</v>
          </cell>
          <cell r="N155" t="str">
            <v>TECNOLOGO EN GESTION BANCARIA Y DE ENTIDADES FINANCIERAS</v>
          </cell>
          <cell r="O155">
            <v>0</v>
          </cell>
          <cell r="P155">
            <v>0</v>
          </cell>
          <cell r="Q155" t="str">
            <v>ADMINISTRADOR DE EMPRESAS</v>
          </cell>
          <cell r="R155">
            <v>0</v>
          </cell>
          <cell r="S155">
            <v>0</v>
          </cell>
          <cell r="T155">
            <v>0</v>
          </cell>
          <cell r="U155">
            <v>0</v>
          </cell>
          <cell r="V155">
            <v>0</v>
          </cell>
          <cell r="W155">
            <v>73</v>
          </cell>
          <cell r="X155">
            <v>6</v>
          </cell>
          <cell r="Y155" t="str">
            <v>Cumple</v>
          </cell>
          <cell r="Z155">
            <v>67</v>
          </cell>
          <cell r="AA155">
            <v>30</v>
          </cell>
          <cell r="AB155" t="str">
            <v xml:space="preserve">PROFESIONAL </v>
          </cell>
          <cell r="AC155">
            <v>35</v>
          </cell>
          <cell r="AD155">
            <v>65</v>
          </cell>
          <cell r="AE155">
            <v>100</v>
          </cell>
          <cell r="AF155">
            <v>43434</v>
          </cell>
          <cell r="AG155">
            <v>29.033333333333335</v>
          </cell>
          <cell r="AH155">
            <v>146</v>
          </cell>
        </row>
        <row r="156">
          <cell r="F156">
            <v>79943630</v>
          </cell>
          <cell r="G156" t="str">
            <v>407</v>
          </cell>
          <cell r="H156" t="str">
            <v>05</v>
          </cell>
          <cell r="I156" t="str">
            <v>Sobresaliente</v>
          </cell>
          <cell r="J156" t="str">
            <v>No</v>
          </cell>
          <cell r="K156" t="str">
            <v>CUMPLE</v>
          </cell>
          <cell r="L156" t="str">
            <v>Bachiller Académico con Orientación Militar.</v>
          </cell>
          <cell r="M156">
            <v>0</v>
          </cell>
          <cell r="N156">
            <v>0</v>
          </cell>
          <cell r="O156">
            <v>0</v>
          </cell>
          <cell r="P156">
            <v>0</v>
          </cell>
          <cell r="Q156" t="str">
            <v>LICENCIATURA EN EDUCACION BASICA CON ENFASIS EN EDUCACION FISICA, RECREACION Y DEPORTES</v>
          </cell>
          <cell r="R156">
            <v>0</v>
          </cell>
          <cell r="S156">
            <v>0</v>
          </cell>
          <cell r="T156">
            <v>0</v>
          </cell>
          <cell r="U156">
            <v>0</v>
          </cell>
          <cell r="V156">
            <v>0</v>
          </cell>
          <cell r="W156">
            <v>84</v>
          </cell>
          <cell r="X156">
            <v>6</v>
          </cell>
          <cell r="Y156" t="str">
            <v>Cumple</v>
          </cell>
          <cell r="Z156">
            <v>78</v>
          </cell>
          <cell r="AA156">
            <v>30</v>
          </cell>
          <cell r="AB156" t="str">
            <v xml:space="preserve">PROFESIONAL </v>
          </cell>
          <cell r="AC156">
            <v>35</v>
          </cell>
          <cell r="AD156">
            <v>65</v>
          </cell>
          <cell r="AE156">
            <v>100</v>
          </cell>
          <cell r="AF156">
            <v>43642</v>
          </cell>
          <cell r="AG156">
            <v>22.1</v>
          </cell>
          <cell r="AH156">
            <v>147</v>
          </cell>
        </row>
        <row r="157">
          <cell r="F157">
            <v>8512278</v>
          </cell>
          <cell r="G157" t="str">
            <v>407</v>
          </cell>
          <cell r="H157" t="str">
            <v>05</v>
          </cell>
          <cell r="I157" t="str">
            <v>Sobresaliente</v>
          </cell>
          <cell r="J157" t="str">
            <v>No</v>
          </cell>
          <cell r="K157" t="str">
            <v>CUMPLE</v>
          </cell>
          <cell r="L157" t="str">
            <v>Bachiller academico</v>
          </cell>
          <cell r="M157">
            <v>0</v>
          </cell>
          <cell r="N157">
            <v>0</v>
          </cell>
          <cell r="O157">
            <v>0</v>
          </cell>
          <cell r="P157">
            <v>0</v>
          </cell>
          <cell r="Q157" t="str">
            <v>ADMINISTRACION PUBLICA</v>
          </cell>
          <cell r="R157">
            <v>0</v>
          </cell>
          <cell r="S157">
            <v>0</v>
          </cell>
          <cell r="T157">
            <v>0</v>
          </cell>
          <cell r="U157">
            <v>0</v>
          </cell>
          <cell r="V157">
            <v>0</v>
          </cell>
          <cell r="W157">
            <v>81</v>
          </cell>
          <cell r="X157">
            <v>6</v>
          </cell>
          <cell r="Y157" t="str">
            <v>Cumple</v>
          </cell>
          <cell r="Z157">
            <v>75</v>
          </cell>
          <cell r="AA157">
            <v>30</v>
          </cell>
          <cell r="AB157" t="str">
            <v xml:space="preserve">PROFESIONAL </v>
          </cell>
          <cell r="AC157">
            <v>35</v>
          </cell>
          <cell r="AD157">
            <v>65</v>
          </cell>
          <cell r="AE157">
            <v>100</v>
          </cell>
          <cell r="AF157">
            <v>43810</v>
          </cell>
          <cell r="AG157">
            <v>16.5</v>
          </cell>
          <cell r="AH157">
            <v>148</v>
          </cell>
        </row>
        <row r="158">
          <cell r="F158">
            <v>52532205</v>
          </cell>
          <cell r="G158" t="str">
            <v>407</v>
          </cell>
          <cell r="H158" t="str">
            <v>05</v>
          </cell>
          <cell r="I158" t="str">
            <v>Sobresaliente</v>
          </cell>
          <cell r="J158" t="str">
            <v>No</v>
          </cell>
          <cell r="K158" t="str">
            <v>CUMPLE</v>
          </cell>
          <cell r="L158" t="str">
            <v>Bachiller académico</v>
          </cell>
          <cell r="M158" t="str">
            <v>TÉCNICA PROFESIONAL EN PRODUCCIÓN DE PIEZAS MULTIMEDIA</v>
          </cell>
          <cell r="N158" t="str">
            <v>TECNOLOGIA EN COORDINACION DEL PROCESO PARA DISEÑO DE MEDIOS IMPRESOS</v>
          </cell>
          <cell r="O158">
            <v>0</v>
          </cell>
          <cell r="P158">
            <v>0</v>
          </cell>
          <cell r="Q158">
            <v>0</v>
          </cell>
          <cell r="R158">
            <v>0</v>
          </cell>
          <cell r="S158">
            <v>0</v>
          </cell>
          <cell r="T158">
            <v>0</v>
          </cell>
          <cell r="U158">
            <v>0</v>
          </cell>
          <cell r="V158">
            <v>0</v>
          </cell>
          <cell r="W158">
            <v>136</v>
          </cell>
          <cell r="X158">
            <v>6</v>
          </cell>
          <cell r="Y158" t="str">
            <v>Cumple</v>
          </cell>
          <cell r="Z158">
            <v>130</v>
          </cell>
          <cell r="AA158">
            <v>40</v>
          </cell>
          <cell r="AB158" t="str">
            <v xml:space="preserve">TECNÓLOGO </v>
          </cell>
          <cell r="AC158">
            <v>25</v>
          </cell>
          <cell r="AD158">
            <v>65</v>
          </cell>
          <cell r="AE158">
            <v>99</v>
          </cell>
          <cell r="AF158">
            <v>43434</v>
          </cell>
          <cell r="AG158">
            <v>29.033333333333335</v>
          </cell>
          <cell r="AH158">
            <v>149</v>
          </cell>
        </row>
        <row r="159">
          <cell r="F159">
            <v>1015429116</v>
          </cell>
          <cell r="G159" t="str">
            <v>407</v>
          </cell>
          <cell r="H159" t="str">
            <v>05</v>
          </cell>
          <cell r="I159" t="str">
            <v>Sobresaliente</v>
          </cell>
          <cell r="J159" t="str">
            <v>No</v>
          </cell>
          <cell r="K159" t="str">
            <v>CUMPLE</v>
          </cell>
          <cell r="L159" t="str">
            <v>BASICA SECUNDARIA</v>
          </cell>
          <cell r="M159">
            <v>0</v>
          </cell>
          <cell r="N159">
            <v>0</v>
          </cell>
          <cell r="O159">
            <v>0</v>
          </cell>
          <cell r="P159">
            <v>0</v>
          </cell>
          <cell r="Q159" t="str">
            <v>ADMINISTRACION PUBLICA</v>
          </cell>
          <cell r="R159">
            <v>0</v>
          </cell>
          <cell r="S159">
            <v>0</v>
          </cell>
          <cell r="T159">
            <v>0</v>
          </cell>
          <cell r="U159">
            <v>0</v>
          </cell>
          <cell r="V159">
            <v>0</v>
          </cell>
          <cell r="W159">
            <v>90</v>
          </cell>
          <cell r="X159">
            <v>6</v>
          </cell>
          <cell r="Y159" t="str">
            <v>Cumple</v>
          </cell>
          <cell r="Z159">
            <v>84</v>
          </cell>
          <cell r="AA159">
            <v>30</v>
          </cell>
          <cell r="AB159" t="str">
            <v xml:space="preserve">PROFESIONAL </v>
          </cell>
          <cell r="AC159">
            <v>35</v>
          </cell>
          <cell r="AD159">
            <v>65</v>
          </cell>
          <cell r="AE159">
            <v>98.71</v>
          </cell>
          <cell r="AF159">
            <v>43649</v>
          </cell>
          <cell r="AG159">
            <v>21.866666666666667</v>
          </cell>
          <cell r="AH159">
            <v>150</v>
          </cell>
        </row>
        <row r="160">
          <cell r="F160">
            <v>51965832</v>
          </cell>
          <cell r="G160" t="str">
            <v>407</v>
          </cell>
          <cell r="H160" t="str">
            <v>05</v>
          </cell>
          <cell r="I160" t="str">
            <v>Sobresaliente</v>
          </cell>
          <cell r="J160" t="str">
            <v>No</v>
          </cell>
          <cell r="K160" t="str">
            <v>CUMPLE</v>
          </cell>
          <cell r="L160" t="str">
            <v>BACHILLER ACADEMICO</v>
          </cell>
          <cell r="M160" t="str">
            <v>TECNICA PROFESIONAL EN ADMINISTRACION DE EMPRESAS</v>
          </cell>
          <cell r="N160">
            <v>0</v>
          </cell>
          <cell r="O160">
            <v>0</v>
          </cell>
          <cell r="P160">
            <v>0</v>
          </cell>
          <cell r="Q160">
            <v>0</v>
          </cell>
          <cell r="R160">
            <v>0</v>
          </cell>
          <cell r="S160">
            <v>0</v>
          </cell>
          <cell r="T160">
            <v>0</v>
          </cell>
          <cell r="U160">
            <v>0</v>
          </cell>
          <cell r="V160">
            <v>0</v>
          </cell>
          <cell r="W160">
            <v>199</v>
          </cell>
          <cell r="X160">
            <v>6</v>
          </cell>
          <cell r="Y160" t="str">
            <v>Cumple</v>
          </cell>
          <cell r="Z160">
            <v>193</v>
          </cell>
          <cell r="AA160">
            <v>50</v>
          </cell>
          <cell r="AB160" t="str">
            <v xml:space="preserve">TÉCNICO </v>
          </cell>
          <cell r="AC160">
            <v>15</v>
          </cell>
          <cell r="AD160">
            <v>65</v>
          </cell>
          <cell r="AE160">
            <v>98.5</v>
          </cell>
          <cell r="AF160">
            <v>39538</v>
          </cell>
          <cell r="AG160">
            <v>158.9</v>
          </cell>
          <cell r="AH160">
            <v>151</v>
          </cell>
        </row>
        <row r="161">
          <cell r="F161">
            <v>79692791</v>
          </cell>
          <cell r="G161" t="str">
            <v>407</v>
          </cell>
          <cell r="H161" t="str">
            <v>05</v>
          </cell>
          <cell r="I161" t="str">
            <v>Sobresaliente</v>
          </cell>
          <cell r="J161" t="str">
            <v>No</v>
          </cell>
          <cell r="K161" t="str">
            <v>CUMPLE</v>
          </cell>
          <cell r="L161" t="str">
            <v>BACHILLER ACADEMICO</v>
          </cell>
          <cell r="M161">
            <v>0</v>
          </cell>
          <cell r="N161">
            <v>0</v>
          </cell>
          <cell r="O161">
            <v>0</v>
          </cell>
          <cell r="P161">
            <v>0</v>
          </cell>
          <cell r="Q161" t="str">
            <v>ECONOMISTA</v>
          </cell>
          <cell r="R161">
            <v>0</v>
          </cell>
          <cell r="S161">
            <v>0</v>
          </cell>
          <cell r="T161">
            <v>0</v>
          </cell>
          <cell r="U161">
            <v>0</v>
          </cell>
          <cell r="V161">
            <v>0</v>
          </cell>
          <cell r="W161">
            <v>74</v>
          </cell>
          <cell r="X161">
            <v>6</v>
          </cell>
          <cell r="Y161" t="str">
            <v>Cumple</v>
          </cell>
          <cell r="Z161">
            <v>68</v>
          </cell>
          <cell r="AA161">
            <v>30</v>
          </cell>
          <cell r="AB161" t="str">
            <v xml:space="preserve">PROFESIONAL </v>
          </cell>
          <cell r="AC161">
            <v>35</v>
          </cell>
          <cell r="AD161">
            <v>65</v>
          </cell>
          <cell r="AE161">
            <v>98.5</v>
          </cell>
          <cell r="AF161">
            <v>43440</v>
          </cell>
          <cell r="AG161">
            <v>28.833333333333332</v>
          </cell>
          <cell r="AH161">
            <v>152</v>
          </cell>
        </row>
        <row r="162">
          <cell r="F162">
            <v>53140102</v>
          </cell>
          <cell r="G162" t="str">
            <v>407</v>
          </cell>
          <cell r="H162" t="str">
            <v>05</v>
          </cell>
          <cell r="I162" t="str">
            <v>Sobresaliente</v>
          </cell>
          <cell r="J162" t="str">
            <v>No</v>
          </cell>
          <cell r="K162" t="str">
            <v>CUMPLE</v>
          </cell>
          <cell r="L162" t="str">
            <v xml:space="preserve">Bachiller con énfaisis en tecnología </v>
          </cell>
          <cell r="M162">
            <v>0</v>
          </cell>
          <cell r="N162" t="str">
            <v>TECNÓLOGO INDUSTRIAL</v>
          </cell>
          <cell r="O162">
            <v>0</v>
          </cell>
          <cell r="P162">
            <v>0</v>
          </cell>
          <cell r="Q162" t="str">
            <v>INGENIERO DE PRODUCCION</v>
          </cell>
          <cell r="R162">
            <v>0</v>
          </cell>
          <cell r="S162">
            <v>0</v>
          </cell>
          <cell r="T162">
            <v>0</v>
          </cell>
          <cell r="U162">
            <v>0</v>
          </cell>
          <cell r="V162">
            <v>0</v>
          </cell>
          <cell r="W162">
            <v>49</v>
          </cell>
          <cell r="X162">
            <v>6</v>
          </cell>
          <cell r="Y162" t="str">
            <v>Cumple</v>
          </cell>
          <cell r="Z162">
            <v>43</v>
          </cell>
          <cell r="AA162">
            <v>25</v>
          </cell>
          <cell r="AB162" t="str">
            <v xml:space="preserve">PROFESIONAL </v>
          </cell>
          <cell r="AC162">
            <v>35</v>
          </cell>
          <cell r="AD162">
            <v>60</v>
          </cell>
          <cell r="AE162">
            <v>100</v>
          </cell>
          <cell r="AF162">
            <v>43434</v>
          </cell>
          <cell r="AG162">
            <v>29.033333333333335</v>
          </cell>
          <cell r="AH162">
            <v>153</v>
          </cell>
        </row>
        <row r="163">
          <cell r="F163">
            <v>1024545962</v>
          </cell>
          <cell r="G163" t="str">
            <v>407</v>
          </cell>
          <cell r="H163" t="str">
            <v>05</v>
          </cell>
          <cell r="I163" t="str">
            <v>Sobresaliente</v>
          </cell>
          <cell r="J163" t="str">
            <v>No</v>
          </cell>
          <cell r="K163" t="str">
            <v>CUMPLE</v>
          </cell>
          <cell r="L163" t="str">
            <v xml:space="preserve">BACHILLER ACADÉMICO </v>
          </cell>
          <cell r="M163">
            <v>0</v>
          </cell>
          <cell r="N163">
            <v>0</v>
          </cell>
          <cell r="O163">
            <v>0</v>
          </cell>
          <cell r="P163">
            <v>0</v>
          </cell>
          <cell r="Q163" t="str">
            <v>ADMINISTRADOR PUBLICO</v>
          </cell>
          <cell r="R163">
            <v>0</v>
          </cell>
          <cell r="S163">
            <v>0</v>
          </cell>
          <cell r="T163">
            <v>0</v>
          </cell>
          <cell r="U163">
            <v>0</v>
          </cell>
          <cell r="V163">
            <v>0</v>
          </cell>
          <cell r="W163">
            <v>63</v>
          </cell>
          <cell r="X163">
            <v>6</v>
          </cell>
          <cell r="Y163" t="str">
            <v>Cumple</v>
          </cell>
          <cell r="Z163">
            <v>57</v>
          </cell>
          <cell r="AA163">
            <v>25</v>
          </cell>
          <cell r="AB163" t="str">
            <v xml:space="preserve">PROFESIONAL </v>
          </cell>
          <cell r="AC163">
            <v>35</v>
          </cell>
          <cell r="AD163">
            <v>60</v>
          </cell>
          <cell r="AE163">
            <v>100</v>
          </cell>
          <cell r="AF163">
            <v>43434</v>
          </cell>
          <cell r="AG163">
            <v>29.033333333333335</v>
          </cell>
          <cell r="AH163">
            <v>154</v>
          </cell>
        </row>
        <row r="164">
          <cell r="F164">
            <v>65557792</v>
          </cell>
          <cell r="G164" t="str">
            <v>407</v>
          </cell>
          <cell r="H164" t="str">
            <v>05</v>
          </cell>
          <cell r="I164" t="str">
            <v>Sobresaliente</v>
          </cell>
          <cell r="J164" t="str">
            <v>No</v>
          </cell>
          <cell r="K164" t="str">
            <v>CUMPLE</v>
          </cell>
          <cell r="L164" t="str">
            <v>BACHILLER COMERCIAL</v>
          </cell>
          <cell r="M164" t="str">
            <v>ADMINISTRACION TECNICA JUDICIAL</v>
          </cell>
          <cell r="N164">
            <v>0</v>
          </cell>
          <cell r="O164">
            <v>0</v>
          </cell>
          <cell r="P164">
            <v>0</v>
          </cell>
          <cell r="Q164">
            <v>0</v>
          </cell>
          <cell r="R164">
            <v>0</v>
          </cell>
          <cell r="S164">
            <v>0</v>
          </cell>
          <cell r="T164">
            <v>0</v>
          </cell>
          <cell r="U164">
            <v>0</v>
          </cell>
          <cell r="V164">
            <v>0</v>
          </cell>
          <cell r="W164">
            <v>143</v>
          </cell>
          <cell r="X164">
            <v>6</v>
          </cell>
          <cell r="Y164" t="str">
            <v>Cumple</v>
          </cell>
          <cell r="Z164">
            <v>137</v>
          </cell>
          <cell r="AA164">
            <v>45</v>
          </cell>
          <cell r="AB164" t="str">
            <v xml:space="preserve">TÉCNICO </v>
          </cell>
          <cell r="AC164">
            <v>15</v>
          </cell>
          <cell r="AD164">
            <v>60</v>
          </cell>
          <cell r="AE164">
            <v>100</v>
          </cell>
          <cell r="AF164">
            <v>43502</v>
          </cell>
          <cell r="AG164">
            <v>26.766666666666666</v>
          </cell>
          <cell r="AH164">
            <v>155</v>
          </cell>
        </row>
        <row r="165">
          <cell r="F165">
            <v>78032807</v>
          </cell>
          <cell r="G165" t="str">
            <v>407</v>
          </cell>
          <cell r="H165" t="str">
            <v>05</v>
          </cell>
          <cell r="I165" t="str">
            <v>Sobresaliente</v>
          </cell>
          <cell r="J165" t="str">
            <v>No</v>
          </cell>
          <cell r="K165" t="str">
            <v>CUMPLE</v>
          </cell>
          <cell r="L165" t="str">
            <v xml:space="preserve">Bachiller académico </v>
          </cell>
          <cell r="M165">
            <v>0</v>
          </cell>
          <cell r="N165">
            <v>0</v>
          </cell>
          <cell r="O165">
            <v>0</v>
          </cell>
          <cell r="P165">
            <v>0</v>
          </cell>
          <cell r="Q165" t="str">
            <v>ADMINISTRADOR DE EMPRESAS</v>
          </cell>
          <cell r="R165">
            <v>0</v>
          </cell>
          <cell r="S165">
            <v>0</v>
          </cell>
          <cell r="T165">
            <v>0</v>
          </cell>
          <cell r="U165">
            <v>0</v>
          </cell>
          <cell r="V165">
            <v>0</v>
          </cell>
          <cell r="W165">
            <v>43</v>
          </cell>
          <cell r="X165">
            <v>6</v>
          </cell>
          <cell r="Y165" t="str">
            <v>Cumple</v>
          </cell>
          <cell r="Z165">
            <v>37</v>
          </cell>
          <cell r="AA165">
            <v>25</v>
          </cell>
          <cell r="AB165" t="str">
            <v xml:space="preserve">PROFESIONAL </v>
          </cell>
          <cell r="AC165">
            <v>35</v>
          </cell>
          <cell r="AD165">
            <v>60</v>
          </cell>
          <cell r="AE165">
            <v>100</v>
          </cell>
          <cell r="AF165">
            <v>43654</v>
          </cell>
          <cell r="AG165">
            <v>21.7</v>
          </cell>
          <cell r="AH165">
            <v>156</v>
          </cell>
        </row>
        <row r="166">
          <cell r="F166">
            <v>1053335575</v>
          </cell>
          <cell r="G166" t="str">
            <v>407</v>
          </cell>
          <cell r="H166" t="str">
            <v>05</v>
          </cell>
          <cell r="I166" t="str">
            <v>Sobresaliente</v>
          </cell>
          <cell r="J166" t="str">
            <v>No</v>
          </cell>
          <cell r="K166" t="str">
            <v>CUMPLE</v>
          </cell>
          <cell r="L166" t="str">
            <v>BACHILLER ACADÉMICO CON ÉNFASIS DE HUMANIDADES</v>
          </cell>
          <cell r="M166">
            <v>0</v>
          </cell>
          <cell r="N166">
            <v>0</v>
          </cell>
          <cell r="O166">
            <v>0</v>
          </cell>
          <cell r="P166">
            <v>0</v>
          </cell>
          <cell r="Q166" t="str">
            <v>LICENCIADO EN EDUCACION BASICA PRIMARIA</v>
          </cell>
          <cell r="R166">
            <v>0</v>
          </cell>
          <cell r="S166">
            <v>0</v>
          </cell>
          <cell r="T166">
            <v>0</v>
          </cell>
          <cell r="U166">
            <v>0</v>
          </cell>
          <cell r="V166">
            <v>0</v>
          </cell>
          <cell r="W166">
            <v>63</v>
          </cell>
          <cell r="X166">
            <v>6</v>
          </cell>
          <cell r="Y166" t="str">
            <v>Cumple</v>
          </cell>
          <cell r="Z166">
            <v>57</v>
          </cell>
          <cell r="AA166">
            <v>25</v>
          </cell>
          <cell r="AB166" t="str">
            <v xml:space="preserve">PROFESIONAL </v>
          </cell>
          <cell r="AC166">
            <v>35</v>
          </cell>
          <cell r="AD166">
            <v>60</v>
          </cell>
          <cell r="AE166">
            <v>100</v>
          </cell>
          <cell r="AF166">
            <v>43691</v>
          </cell>
          <cell r="AG166">
            <v>20.466666666666665</v>
          </cell>
          <cell r="AH166">
            <v>157</v>
          </cell>
        </row>
        <row r="167">
          <cell r="F167">
            <v>52849358</v>
          </cell>
          <cell r="G167" t="str">
            <v>407</v>
          </cell>
          <cell r="H167" t="str">
            <v>05</v>
          </cell>
          <cell r="I167" t="str">
            <v>Sobresaliente</v>
          </cell>
          <cell r="J167" t="str">
            <v>No</v>
          </cell>
          <cell r="K167" t="str">
            <v>CUMPLE</v>
          </cell>
          <cell r="L167" t="str">
            <v>BACHILLER ACADÉMICO</v>
          </cell>
          <cell r="M167">
            <v>0</v>
          </cell>
          <cell r="N167" t="str">
            <v>TECNOLOGO EN GESTIÓN DOCUMENTAL</v>
          </cell>
          <cell r="O167">
            <v>0</v>
          </cell>
          <cell r="P167">
            <v>0</v>
          </cell>
          <cell r="Q167">
            <v>0</v>
          </cell>
          <cell r="R167">
            <v>0</v>
          </cell>
          <cell r="S167">
            <v>0</v>
          </cell>
          <cell r="T167">
            <v>0</v>
          </cell>
          <cell r="U167">
            <v>0</v>
          </cell>
          <cell r="V167">
            <v>0</v>
          </cell>
          <cell r="W167">
            <v>80</v>
          </cell>
          <cell r="X167">
            <v>6</v>
          </cell>
          <cell r="Y167" t="str">
            <v>Cumple</v>
          </cell>
          <cell r="Z167">
            <v>74</v>
          </cell>
          <cell r="AA167">
            <v>30</v>
          </cell>
          <cell r="AB167" t="str">
            <v xml:space="preserve">TECNÓLOGO </v>
          </cell>
          <cell r="AC167">
            <v>25</v>
          </cell>
          <cell r="AD167">
            <v>55</v>
          </cell>
          <cell r="AE167">
            <v>100</v>
          </cell>
          <cell r="AF167">
            <v>43432</v>
          </cell>
          <cell r="AG167">
            <v>29.1</v>
          </cell>
          <cell r="AH167">
            <v>158</v>
          </cell>
        </row>
        <row r="168">
          <cell r="F168">
            <v>53114090</v>
          </cell>
          <cell r="G168" t="str">
            <v>407</v>
          </cell>
          <cell r="H168" t="str">
            <v>05</v>
          </cell>
          <cell r="I168" t="str">
            <v>Sobresaliente</v>
          </cell>
          <cell r="J168" t="str">
            <v>No</v>
          </cell>
          <cell r="K168" t="str">
            <v>CUMPLE</v>
          </cell>
          <cell r="L168" t="str">
            <v>BACHILLER TECNICO COMERCIAL</v>
          </cell>
          <cell r="M168">
            <v>0</v>
          </cell>
          <cell r="N168">
            <v>0</v>
          </cell>
          <cell r="O168">
            <v>0</v>
          </cell>
          <cell r="P168">
            <v>0</v>
          </cell>
          <cell r="Q168" t="str">
            <v>PUBLICISTA</v>
          </cell>
          <cell r="R168">
            <v>0</v>
          </cell>
          <cell r="S168">
            <v>0</v>
          </cell>
          <cell r="T168">
            <v>0</v>
          </cell>
          <cell r="U168">
            <v>0</v>
          </cell>
          <cell r="V168">
            <v>0</v>
          </cell>
          <cell r="W168">
            <v>42</v>
          </cell>
          <cell r="X168">
            <v>6</v>
          </cell>
          <cell r="Y168" t="str">
            <v>Cumple</v>
          </cell>
          <cell r="Z168">
            <v>36</v>
          </cell>
          <cell r="AA168">
            <v>20</v>
          </cell>
          <cell r="AB168" t="str">
            <v xml:space="preserve">PROFESIONAL </v>
          </cell>
          <cell r="AC168">
            <v>35</v>
          </cell>
          <cell r="AD168">
            <v>55</v>
          </cell>
          <cell r="AE168">
            <v>97</v>
          </cell>
          <cell r="AF168">
            <v>43432</v>
          </cell>
          <cell r="AG168">
            <v>29.1</v>
          </cell>
          <cell r="AH168">
            <v>159</v>
          </cell>
        </row>
        <row r="169">
          <cell r="F169">
            <v>63398598</v>
          </cell>
          <cell r="G169" t="str">
            <v>407</v>
          </cell>
          <cell r="H169" t="str">
            <v>05</v>
          </cell>
          <cell r="I169" t="str">
            <v>Sobresaliente</v>
          </cell>
          <cell r="J169" t="str">
            <v>No</v>
          </cell>
          <cell r="K169" t="str">
            <v>CUMPLE</v>
          </cell>
          <cell r="L169" t="str">
            <v xml:space="preserve">BACHILLER CON PROFUNDIZACIÓN  EN EDUCACIÓN </v>
          </cell>
          <cell r="M169">
            <v>0</v>
          </cell>
          <cell r="N169">
            <v>0</v>
          </cell>
          <cell r="O169">
            <v>0</v>
          </cell>
          <cell r="P169">
            <v>0</v>
          </cell>
          <cell r="Q169" t="str">
            <v>ADMINISTRADOR DE EMPRESAS</v>
          </cell>
          <cell r="R169">
            <v>0</v>
          </cell>
          <cell r="S169">
            <v>0</v>
          </cell>
          <cell r="T169">
            <v>0</v>
          </cell>
          <cell r="U169">
            <v>0</v>
          </cell>
          <cell r="V169">
            <v>0</v>
          </cell>
          <cell r="W169">
            <v>19</v>
          </cell>
          <cell r="X169">
            <v>6</v>
          </cell>
          <cell r="Y169" t="str">
            <v>Cumple</v>
          </cell>
          <cell r="Z169">
            <v>13</v>
          </cell>
          <cell r="AA169">
            <v>20</v>
          </cell>
          <cell r="AB169" t="str">
            <v xml:space="preserve">PROFESIONAL </v>
          </cell>
          <cell r="AC169">
            <v>35</v>
          </cell>
          <cell r="AD169">
            <v>55</v>
          </cell>
          <cell r="AE169">
            <v>96.78</v>
          </cell>
          <cell r="AF169">
            <v>43500</v>
          </cell>
          <cell r="AG169">
            <v>26.833333333333332</v>
          </cell>
          <cell r="AH169">
            <v>160</v>
          </cell>
        </row>
        <row r="170">
          <cell r="F170">
            <v>1024500706</v>
          </cell>
          <cell r="G170" t="str">
            <v>407</v>
          </cell>
          <cell r="H170" t="str">
            <v>05</v>
          </cell>
          <cell r="I170" t="str">
            <v>Sobresaliente</v>
          </cell>
          <cell r="J170" t="str">
            <v>No</v>
          </cell>
          <cell r="K170" t="str">
            <v>CUMPLE</v>
          </cell>
          <cell r="L170" t="str">
            <v>Bachiller Academico</v>
          </cell>
          <cell r="M170">
            <v>0</v>
          </cell>
          <cell r="N170" t="str">
            <v>TECNÓLOGO EN GESTIÓN ADMINISTRATIVA</v>
          </cell>
          <cell r="O170">
            <v>0</v>
          </cell>
          <cell r="P170">
            <v>0</v>
          </cell>
          <cell r="Q170">
            <v>0</v>
          </cell>
          <cell r="R170">
            <v>0</v>
          </cell>
          <cell r="S170">
            <v>0</v>
          </cell>
          <cell r="T170">
            <v>0</v>
          </cell>
          <cell r="U170">
            <v>0</v>
          </cell>
          <cell r="V170">
            <v>0</v>
          </cell>
          <cell r="W170">
            <v>73</v>
          </cell>
          <cell r="X170">
            <v>6</v>
          </cell>
          <cell r="Y170" t="str">
            <v>Cumple</v>
          </cell>
          <cell r="Z170">
            <v>67</v>
          </cell>
          <cell r="AA170">
            <v>30</v>
          </cell>
          <cell r="AB170" t="str">
            <v xml:space="preserve">TECNÓLOGO </v>
          </cell>
          <cell r="AC170">
            <v>25</v>
          </cell>
          <cell r="AD170">
            <v>55</v>
          </cell>
          <cell r="AE170">
            <v>94.28</v>
          </cell>
          <cell r="AF170">
            <v>43493</v>
          </cell>
          <cell r="AG170">
            <v>27.066666666666666</v>
          </cell>
          <cell r="AH170">
            <v>161</v>
          </cell>
        </row>
        <row r="171">
          <cell r="F171">
            <v>39728871</v>
          </cell>
          <cell r="G171" t="str">
            <v>407</v>
          </cell>
          <cell r="H171" t="str">
            <v>05</v>
          </cell>
          <cell r="I171" t="str">
            <v>Sobresaliente</v>
          </cell>
          <cell r="J171" t="str">
            <v>No</v>
          </cell>
          <cell r="K171" t="str">
            <v>CUMPLE</v>
          </cell>
          <cell r="L171" t="str">
            <v>BACHILLER ACADEMIGO</v>
          </cell>
          <cell r="M171">
            <v>0</v>
          </cell>
          <cell r="N171">
            <v>0</v>
          </cell>
          <cell r="O171">
            <v>0</v>
          </cell>
          <cell r="P171">
            <v>0</v>
          </cell>
          <cell r="Q171">
            <v>0</v>
          </cell>
          <cell r="R171">
            <v>0</v>
          </cell>
          <cell r="S171">
            <v>0</v>
          </cell>
          <cell r="T171">
            <v>0</v>
          </cell>
          <cell r="U171">
            <v>0</v>
          </cell>
          <cell r="V171">
            <v>0</v>
          </cell>
          <cell r="W171">
            <v>360</v>
          </cell>
          <cell r="X171">
            <v>6</v>
          </cell>
          <cell r="Y171" t="str">
            <v>Cumple</v>
          </cell>
          <cell r="Z171">
            <v>354</v>
          </cell>
          <cell r="AA171">
            <v>50</v>
          </cell>
          <cell r="AB171" t="str">
            <v>No</v>
          </cell>
          <cell r="AC171">
            <v>0</v>
          </cell>
          <cell r="AD171">
            <v>50</v>
          </cell>
          <cell r="AE171">
            <v>100</v>
          </cell>
          <cell r="AF171">
            <v>34015</v>
          </cell>
          <cell r="AG171">
            <v>343</v>
          </cell>
          <cell r="AH171">
            <v>162</v>
          </cell>
        </row>
        <row r="172">
          <cell r="F172">
            <v>52115168</v>
          </cell>
          <cell r="G172" t="str">
            <v>407</v>
          </cell>
          <cell r="H172" t="str">
            <v>05</v>
          </cell>
          <cell r="I172" t="str">
            <v>Sobresaliente</v>
          </cell>
          <cell r="J172" t="str">
            <v>No</v>
          </cell>
          <cell r="K172" t="str">
            <v>CUMPLE</v>
          </cell>
          <cell r="L172" t="str">
            <v>BACHILLER ACADEMICO</v>
          </cell>
          <cell r="M172">
            <v>0</v>
          </cell>
          <cell r="N172">
            <v>0</v>
          </cell>
          <cell r="O172">
            <v>0</v>
          </cell>
          <cell r="P172">
            <v>0</v>
          </cell>
          <cell r="Q172">
            <v>0</v>
          </cell>
          <cell r="R172">
            <v>0</v>
          </cell>
          <cell r="S172">
            <v>0</v>
          </cell>
          <cell r="T172">
            <v>0</v>
          </cell>
          <cell r="U172">
            <v>0</v>
          </cell>
          <cell r="V172">
            <v>0</v>
          </cell>
          <cell r="W172">
            <v>347</v>
          </cell>
          <cell r="X172">
            <v>6</v>
          </cell>
          <cell r="Y172" t="str">
            <v>Cumple</v>
          </cell>
          <cell r="Z172">
            <v>341</v>
          </cell>
          <cell r="AA172">
            <v>50</v>
          </cell>
          <cell r="AB172" t="str">
            <v>No</v>
          </cell>
          <cell r="AC172">
            <v>0</v>
          </cell>
          <cell r="AD172">
            <v>50</v>
          </cell>
          <cell r="AE172">
            <v>100</v>
          </cell>
          <cell r="AF172">
            <v>34015</v>
          </cell>
          <cell r="AG172">
            <v>343</v>
          </cell>
          <cell r="AH172">
            <v>163</v>
          </cell>
        </row>
        <row r="173">
          <cell r="F173">
            <v>11797322</v>
          </cell>
          <cell r="G173" t="str">
            <v>407</v>
          </cell>
          <cell r="H173" t="str">
            <v>05</v>
          </cell>
          <cell r="I173" t="str">
            <v>Sobresaliente</v>
          </cell>
          <cell r="J173" t="str">
            <v>No</v>
          </cell>
          <cell r="K173" t="str">
            <v>CUMPLE</v>
          </cell>
          <cell r="L173" t="str">
            <v>BACHILLER TECNICO</v>
          </cell>
          <cell r="M173">
            <v>0</v>
          </cell>
          <cell r="N173">
            <v>0</v>
          </cell>
          <cell r="O173">
            <v>0</v>
          </cell>
          <cell r="P173">
            <v>0</v>
          </cell>
          <cell r="Q173">
            <v>0</v>
          </cell>
          <cell r="R173">
            <v>0</v>
          </cell>
          <cell r="S173">
            <v>0</v>
          </cell>
          <cell r="T173">
            <v>0</v>
          </cell>
          <cell r="U173">
            <v>0</v>
          </cell>
          <cell r="V173">
            <v>0</v>
          </cell>
          <cell r="W173">
            <v>343</v>
          </cell>
          <cell r="X173">
            <v>6</v>
          </cell>
          <cell r="Y173" t="str">
            <v>Cumple</v>
          </cell>
          <cell r="Z173">
            <v>337</v>
          </cell>
          <cell r="AA173">
            <v>50</v>
          </cell>
          <cell r="AB173" t="str">
            <v>No</v>
          </cell>
          <cell r="AC173">
            <v>0</v>
          </cell>
          <cell r="AD173">
            <v>50</v>
          </cell>
          <cell r="AE173">
            <v>100</v>
          </cell>
          <cell r="AF173">
            <v>34015</v>
          </cell>
          <cell r="AG173">
            <v>343</v>
          </cell>
          <cell r="AH173">
            <v>164</v>
          </cell>
        </row>
        <row r="174">
          <cell r="F174">
            <v>23620564</v>
          </cell>
          <cell r="G174" t="str">
            <v>407</v>
          </cell>
          <cell r="H174" t="str">
            <v>05</v>
          </cell>
          <cell r="I174" t="str">
            <v>Sobresaliente</v>
          </cell>
          <cell r="J174" t="str">
            <v>No</v>
          </cell>
          <cell r="K174" t="str">
            <v>CUMPLE</v>
          </cell>
          <cell r="L174" t="str">
            <v xml:space="preserve">BACHILLER ACADEMICO </v>
          </cell>
          <cell r="M174">
            <v>0</v>
          </cell>
          <cell r="N174">
            <v>0</v>
          </cell>
          <cell r="O174">
            <v>0</v>
          </cell>
          <cell r="P174">
            <v>0</v>
          </cell>
          <cell r="Q174">
            <v>0</v>
          </cell>
          <cell r="R174">
            <v>0</v>
          </cell>
          <cell r="S174">
            <v>0</v>
          </cell>
          <cell r="T174">
            <v>0</v>
          </cell>
          <cell r="U174">
            <v>0</v>
          </cell>
          <cell r="V174">
            <v>0</v>
          </cell>
          <cell r="W174">
            <v>343</v>
          </cell>
          <cell r="X174">
            <v>6</v>
          </cell>
          <cell r="Y174" t="str">
            <v>Cumple</v>
          </cell>
          <cell r="Z174">
            <v>337</v>
          </cell>
          <cell r="AA174">
            <v>50</v>
          </cell>
          <cell r="AB174" t="str">
            <v>No</v>
          </cell>
          <cell r="AC174">
            <v>0</v>
          </cell>
          <cell r="AD174">
            <v>50</v>
          </cell>
          <cell r="AE174">
            <v>100</v>
          </cell>
          <cell r="AF174">
            <v>34015</v>
          </cell>
          <cell r="AG174">
            <v>343</v>
          </cell>
          <cell r="AH174">
            <v>165</v>
          </cell>
        </row>
        <row r="175">
          <cell r="F175">
            <v>52094757</v>
          </cell>
          <cell r="G175" t="str">
            <v>407</v>
          </cell>
          <cell r="H175" t="str">
            <v>05</v>
          </cell>
          <cell r="I175" t="str">
            <v>Sobresaliente</v>
          </cell>
          <cell r="J175" t="str">
            <v>No</v>
          </cell>
          <cell r="K175" t="str">
            <v>CUMPLE</v>
          </cell>
          <cell r="L175" t="str">
            <v>Bachiller</v>
          </cell>
          <cell r="M175">
            <v>0</v>
          </cell>
          <cell r="N175">
            <v>0</v>
          </cell>
          <cell r="O175">
            <v>0</v>
          </cell>
          <cell r="P175">
            <v>0</v>
          </cell>
          <cell r="Q175">
            <v>0</v>
          </cell>
          <cell r="R175">
            <v>0</v>
          </cell>
          <cell r="S175">
            <v>0</v>
          </cell>
          <cell r="T175">
            <v>0</v>
          </cell>
          <cell r="U175">
            <v>0</v>
          </cell>
          <cell r="V175">
            <v>0</v>
          </cell>
          <cell r="W175">
            <v>371</v>
          </cell>
          <cell r="X175">
            <v>6</v>
          </cell>
          <cell r="Y175" t="str">
            <v>Cumple</v>
          </cell>
          <cell r="Z175">
            <v>365</v>
          </cell>
          <cell r="AA175">
            <v>50</v>
          </cell>
          <cell r="AB175" t="str">
            <v>No</v>
          </cell>
          <cell r="AC175">
            <v>0</v>
          </cell>
          <cell r="AD175">
            <v>50</v>
          </cell>
          <cell r="AE175">
            <v>100</v>
          </cell>
          <cell r="AF175">
            <v>34015</v>
          </cell>
          <cell r="AG175">
            <v>343</v>
          </cell>
          <cell r="AH175">
            <v>166</v>
          </cell>
        </row>
        <row r="176">
          <cell r="F176">
            <v>52378684</v>
          </cell>
          <cell r="G176" t="str">
            <v>407</v>
          </cell>
          <cell r="H176" t="str">
            <v>05</v>
          </cell>
          <cell r="I176" t="str">
            <v>Sobresaliente</v>
          </cell>
          <cell r="J176" t="str">
            <v>No</v>
          </cell>
          <cell r="K176" t="str">
            <v>CUMPLE</v>
          </cell>
          <cell r="L176" t="str">
            <v>BACHILLER ACADEMICO</v>
          </cell>
          <cell r="M176">
            <v>0</v>
          </cell>
          <cell r="N176">
            <v>0</v>
          </cell>
          <cell r="O176">
            <v>0</v>
          </cell>
          <cell r="P176">
            <v>0</v>
          </cell>
          <cell r="Q176">
            <v>0</v>
          </cell>
          <cell r="R176">
            <v>0</v>
          </cell>
          <cell r="S176">
            <v>0</v>
          </cell>
          <cell r="T176">
            <v>0</v>
          </cell>
          <cell r="U176">
            <v>0</v>
          </cell>
          <cell r="V176">
            <v>0</v>
          </cell>
          <cell r="W176">
            <v>260</v>
          </cell>
          <cell r="X176">
            <v>6</v>
          </cell>
          <cell r="Y176" t="str">
            <v>Cumple</v>
          </cell>
          <cell r="Z176">
            <v>254</v>
          </cell>
          <cell r="AA176">
            <v>50</v>
          </cell>
          <cell r="AB176" t="str">
            <v>No</v>
          </cell>
          <cell r="AC176">
            <v>0</v>
          </cell>
          <cell r="AD176">
            <v>50</v>
          </cell>
          <cell r="AE176">
            <v>100</v>
          </cell>
          <cell r="AF176">
            <v>39538</v>
          </cell>
          <cell r="AG176">
            <v>158.9</v>
          </cell>
          <cell r="AH176">
            <v>167</v>
          </cell>
        </row>
        <row r="177">
          <cell r="F177">
            <v>51895603</v>
          </cell>
          <cell r="G177" t="str">
            <v>407</v>
          </cell>
          <cell r="H177" t="str">
            <v>05</v>
          </cell>
          <cell r="I177" t="str">
            <v>Sobresaliente</v>
          </cell>
          <cell r="J177" t="str">
            <v>No</v>
          </cell>
          <cell r="K177" t="str">
            <v>CUMPLE</v>
          </cell>
          <cell r="L177" t="str">
            <v>BACHILLER ACADEMICO</v>
          </cell>
          <cell r="M177">
            <v>0</v>
          </cell>
          <cell r="N177">
            <v>0</v>
          </cell>
          <cell r="O177">
            <v>0</v>
          </cell>
          <cell r="P177">
            <v>0</v>
          </cell>
          <cell r="Q177">
            <v>0</v>
          </cell>
          <cell r="R177">
            <v>0</v>
          </cell>
          <cell r="S177">
            <v>0</v>
          </cell>
          <cell r="T177">
            <v>0</v>
          </cell>
          <cell r="U177">
            <v>0</v>
          </cell>
          <cell r="V177">
            <v>0</v>
          </cell>
          <cell r="W177">
            <v>292</v>
          </cell>
          <cell r="X177">
            <v>6</v>
          </cell>
          <cell r="Y177" t="str">
            <v>Cumple</v>
          </cell>
          <cell r="Z177">
            <v>286</v>
          </cell>
          <cell r="AA177">
            <v>50</v>
          </cell>
          <cell r="AB177" t="str">
            <v>No</v>
          </cell>
          <cell r="AC177">
            <v>0</v>
          </cell>
          <cell r="AD177">
            <v>50</v>
          </cell>
          <cell r="AE177">
            <v>100</v>
          </cell>
          <cell r="AF177">
            <v>41002</v>
          </cell>
          <cell r="AG177">
            <v>110.1</v>
          </cell>
          <cell r="AH177">
            <v>168</v>
          </cell>
        </row>
        <row r="178">
          <cell r="F178">
            <v>80472560</v>
          </cell>
          <cell r="G178" t="str">
            <v>407</v>
          </cell>
          <cell r="H178" t="str">
            <v>05</v>
          </cell>
          <cell r="I178" t="str">
            <v>Sobresaliente</v>
          </cell>
          <cell r="J178" t="str">
            <v>No</v>
          </cell>
          <cell r="K178" t="str">
            <v>CUMPLE</v>
          </cell>
          <cell r="L178" t="str">
            <v>BACHILLER</v>
          </cell>
          <cell r="M178">
            <v>0</v>
          </cell>
          <cell r="N178">
            <v>0</v>
          </cell>
          <cell r="O178">
            <v>0</v>
          </cell>
          <cell r="P178">
            <v>0</v>
          </cell>
          <cell r="Q178">
            <v>0</v>
          </cell>
          <cell r="R178">
            <v>0</v>
          </cell>
          <cell r="S178">
            <v>0</v>
          </cell>
          <cell r="T178">
            <v>0</v>
          </cell>
          <cell r="U178">
            <v>0</v>
          </cell>
          <cell r="V178">
            <v>0</v>
          </cell>
          <cell r="W178">
            <v>221</v>
          </cell>
          <cell r="X178">
            <v>6</v>
          </cell>
          <cell r="Y178" t="str">
            <v>Cumple</v>
          </cell>
          <cell r="Z178">
            <v>215</v>
          </cell>
          <cell r="AA178">
            <v>50</v>
          </cell>
          <cell r="AB178" t="str">
            <v>No</v>
          </cell>
          <cell r="AC178">
            <v>0</v>
          </cell>
          <cell r="AD178">
            <v>50</v>
          </cell>
          <cell r="AE178">
            <v>100</v>
          </cell>
          <cell r="AF178">
            <v>42158</v>
          </cell>
          <cell r="AG178">
            <v>71.566666666666663</v>
          </cell>
          <cell r="AH178">
            <v>169</v>
          </cell>
        </row>
        <row r="179">
          <cell r="F179">
            <v>80053429</v>
          </cell>
          <cell r="G179" t="str">
            <v>407</v>
          </cell>
          <cell r="H179" t="str">
            <v>05</v>
          </cell>
          <cell r="I179" t="str">
            <v>Sobresaliente</v>
          </cell>
          <cell r="J179" t="str">
            <v>No</v>
          </cell>
          <cell r="K179" t="str">
            <v>CUMPLE</v>
          </cell>
          <cell r="L179" t="str">
            <v>Bachiller Tecnico Comercial</v>
          </cell>
          <cell r="M179">
            <v>0</v>
          </cell>
          <cell r="N179" t="str">
            <v>TECNOLOGÍA EN MANTENIMIENTO DE EQUIPOS DE CÓMPUTO DISEÑO E INSTALACIÓN DE CABLEADO ESTRUCTURADO</v>
          </cell>
          <cell r="O179">
            <v>0</v>
          </cell>
          <cell r="P179">
            <v>0</v>
          </cell>
          <cell r="Q179">
            <v>0</v>
          </cell>
          <cell r="R179">
            <v>0</v>
          </cell>
          <cell r="S179">
            <v>0</v>
          </cell>
          <cell r="T179">
            <v>0</v>
          </cell>
          <cell r="U179">
            <v>0</v>
          </cell>
          <cell r="V179">
            <v>0</v>
          </cell>
          <cell r="W179">
            <v>47</v>
          </cell>
          <cell r="X179">
            <v>6</v>
          </cell>
          <cell r="Y179" t="str">
            <v>Cumple</v>
          </cell>
          <cell r="Z179">
            <v>41</v>
          </cell>
          <cell r="AA179">
            <v>25</v>
          </cell>
          <cell r="AB179" t="str">
            <v xml:space="preserve">TECNÓLOGO </v>
          </cell>
          <cell r="AC179">
            <v>25</v>
          </cell>
          <cell r="AD179">
            <v>50</v>
          </cell>
          <cell r="AE179">
            <v>100</v>
          </cell>
          <cell r="AF179">
            <v>43451</v>
          </cell>
          <cell r="AG179">
            <v>28.466666666666665</v>
          </cell>
          <cell r="AH179">
            <v>170</v>
          </cell>
        </row>
        <row r="180">
          <cell r="F180">
            <v>1013630443</v>
          </cell>
          <cell r="G180" t="str">
            <v>407</v>
          </cell>
          <cell r="H180" t="str">
            <v>05</v>
          </cell>
          <cell r="I180" t="str">
            <v>Sobresaliente</v>
          </cell>
          <cell r="J180" t="str">
            <v>No</v>
          </cell>
          <cell r="K180" t="str">
            <v>CUMPLE</v>
          </cell>
          <cell r="L180" t="str">
            <v>Bachiller Académico</v>
          </cell>
          <cell r="M180">
            <v>0</v>
          </cell>
          <cell r="N180" t="str">
            <v>TECNOLOGO EN GESTION BANCARIA Y DE ENTIDADES FINANCIERAS</v>
          </cell>
          <cell r="O180">
            <v>0</v>
          </cell>
          <cell r="P180">
            <v>0</v>
          </cell>
          <cell r="Q180">
            <v>0</v>
          </cell>
          <cell r="R180">
            <v>0</v>
          </cell>
          <cell r="S180">
            <v>0</v>
          </cell>
          <cell r="T180">
            <v>0</v>
          </cell>
          <cell r="U180">
            <v>0</v>
          </cell>
          <cell r="V180">
            <v>0</v>
          </cell>
          <cell r="W180">
            <v>60</v>
          </cell>
          <cell r="X180">
            <v>6</v>
          </cell>
          <cell r="Y180" t="str">
            <v>Cumple</v>
          </cell>
          <cell r="Z180">
            <v>54</v>
          </cell>
          <cell r="AA180">
            <v>25</v>
          </cell>
          <cell r="AB180" t="str">
            <v xml:space="preserve">TECNÓLOGO </v>
          </cell>
          <cell r="AC180">
            <v>25</v>
          </cell>
          <cell r="AD180">
            <v>50</v>
          </cell>
          <cell r="AE180">
            <v>98.66</v>
          </cell>
          <cell r="AF180">
            <v>43460</v>
          </cell>
          <cell r="AG180">
            <v>28.166666666666668</v>
          </cell>
          <cell r="AH180">
            <v>171</v>
          </cell>
        </row>
        <row r="181">
          <cell r="F181">
            <v>52559446</v>
          </cell>
          <cell r="G181" t="str">
            <v>407</v>
          </cell>
          <cell r="H181" t="str">
            <v>05</v>
          </cell>
          <cell r="I181" t="str">
            <v>Sobresaliente</v>
          </cell>
          <cell r="J181" t="str">
            <v>No</v>
          </cell>
          <cell r="K181" t="str">
            <v>CUMPLE</v>
          </cell>
          <cell r="L181" t="str">
            <v xml:space="preserve">BACHILLER COMERCIAL </v>
          </cell>
          <cell r="M181">
            <v>0</v>
          </cell>
          <cell r="N181">
            <v>0</v>
          </cell>
          <cell r="O181">
            <v>0</v>
          </cell>
          <cell r="P181">
            <v>0</v>
          </cell>
          <cell r="Q181">
            <v>0</v>
          </cell>
          <cell r="R181">
            <v>0</v>
          </cell>
          <cell r="S181">
            <v>0</v>
          </cell>
          <cell r="T181">
            <v>0</v>
          </cell>
          <cell r="U181">
            <v>0</v>
          </cell>
          <cell r="V181">
            <v>0</v>
          </cell>
          <cell r="W181">
            <v>343</v>
          </cell>
          <cell r="X181">
            <v>6</v>
          </cell>
          <cell r="Y181" t="str">
            <v>Cumple</v>
          </cell>
          <cell r="Z181">
            <v>337</v>
          </cell>
          <cell r="AA181">
            <v>50</v>
          </cell>
          <cell r="AB181" t="str">
            <v>No</v>
          </cell>
          <cell r="AC181">
            <v>0</v>
          </cell>
          <cell r="AD181">
            <v>50</v>
          </cell>
          <cell r="AE181">
            <v>96.1</v>
          </cell>
          <cell r="AF181">
            <v>34015</v>
          </cell>
          <cell r="AG181">
            <v>343</v>
          </cell>
          <cell r="AH181">
            <v>172</v>
          </cell>
        </row>
        <row r="182">
          <cell r="F182">
            <v>79496330</v>
          </cell>
          <cell r="G182" t="str">
            <v>407</v>
          </cell>
          <cell r="H182" t="str">
            <v>05</v>
          </cell>
          <cell r="I182" t="str">
            <v>Sobresaliente</v>
          </cell>
          <cell r="J182" t="str">
            <v>No</v>
          </cell>
          <cell r="K182" t="str">
            <v>CUMPLE</v>
          </cell>
          <cell r="L182" t="str">
            <v>Bachiller Académico</v>
          </cell>
          <cell r="M182">
            <v>0</v>
          </cell>
          <cell r="N182">
            <v>0</v>
          </cell>
          <cell r="O182">
            <v>0</v>
          </cell>
          <cell r="P182">
            <v>0</v>
          </cell>
          <cell r="Q182">
            <v>0</v>
          </cell>
          <cell r="R182">
            <v>0</v>
          </cell>
          <cell r="S182">
            <v>0</v>
          </cell>
          <cell r="T182">
            <v>0</v>
          </cell>
          <cell r="U182">
            <v>0</v>
          </cell>
          <cell r="V182">
            <v>0</v>
          </cell>
          <cell r="W182">
            <v>300</v>
          </cell>
          <cell r="X182">
            <v>6</v>
          </cell>
          <cell r="Y182" t="str">
            <v>Cumple</v>
          </cell>
          <cell r="Z182">
            <v>294</v>
          </cell>
          <cell r="AA182">
            <v>50</v>
          </cell>
          <cell r="AB182" t="str">
            <v>No</v>
          </cell>
          <cell r="AC182">
            <v>0</v>
          </cell>
          <cell r="AD182">
            <v>50</v>
          </cell>
          <cell r="AE182">
            <v>96</v>
          </cell>
          <cell r="AF182">
            <v>43434</v>
          </cell>
          <cell r="AG182">
            <v>29.033333333333335</v>
          </cell>
          <cell r="AH182">
            <v>173</v>
          </cell>
        </row>
        <row r="183">
          <cell r="F183">
            <v>1010220308</v>
          </cell>
          <cell r="G183" t="str">
            <v>407</v>
          </cell>
          <cell r="H183" t="str">
            <v>05</v>
          </cell>
          <cell r="I183" t="str">
            <v>Sobresaliente</v>
          </cell>
          <cell r="J183" t="str">
            <v>No</v>
          </cell>
          <cell r="K183" t="str">
            <v>CUMPLE</v>
          </cell>
          <cell r="L183" t="str">
            <v>Bachiller académico</v>
          </cell>
          <cell r="M183">
            <v>0</v>
          </cell>
          <cell r="N183" t="str">
            <v>TECNÓLOGO EN GESTIÓN ADMINISTRATIVA</v>
          </cell>
          <cell r="O183">
            <v>0</v>
          </cell>
          <cell r="P183">
            <v>0</v>
          </cell>
          <cell r="Q183">
            <v>0</v>
          </cell>
          <cell r="R183">
            <v>0</v>
          </cell>
          <cell r="S183">
            <v>0</v>
          </cell>
          <cell r="T183">
            <v>0</v>
          </cell>
          <cell r="U183">
            <v>0</v>
          </cell>
          <cell r="V183">
            <v>0</v>
          </cell>
          <cell r="W183">
            <v>58</v>
          </cell>
          <cell r="X183">
            <v>6</v>
          </cell>
          <cell r="Y183" t="str">
            <v>Cumple</v>
          </cell>
          <cell r="Z183">
            <v>52</v>
          </cell>
          <cell r="AA183">
            <v>25</v>
          </cell>
          <cell r="AB183" t="str">
            <v xml:space="preserve">TECNÓLOGO </v>
          </cell>
          <cell r="AC183">
            <v>25</v>
          </cell>
          <cell r="AD183">
            <v>50</v>
          </cell>
          <cell r="AE183">
            <v>95.93</v>
          </cell>
          <cell r="AF183">
            <v>43473</v>
          </cell>
          <cell r="AG183">
            <v>27.733333333333334</v>
          </cell>
          <cell r="AH183">
            <v>174</v>
          </cell>
        </row>
        <row r="184">
          <cell r="F184">
            <v>79615328</v>
          </cell>
          <cell r="G184" t="str">
            <v>407</v>
          </cell>
          <cell r="H184" t="str">
            <v>05</v>
          </cell>
          <cell r="I184" t="str">
            <v>Sobresaliente</v>
          </cell>
          <cell r="J184" t="str">
            <v>No</v>
          </cell>
          <cell r="K184" t="str">
            <v>CUMPLE</v>
          </cell>
          <cell r="L184" t="str">
            <v>BACHILLER TECNICO INDUSTRIAL ESPECIALIDAD MECANICA</v>
          </cell>
          <cell r="M184">
            <v>0</v>
          </cell>
          <cell r="N184">
            <v>0</v>
          </cell>
          <cell r="O184">
            <v>0</v>
          </cell>
          <cell r="P184">
            <v>0</v>
          </cell>
          <cell r="Q184">
            <v>0</v>
          </cell>
          <cell r="R184">
            <v>0</v>
          </cell>
          <cell r="S184">
            <v>0</v>
          </cell>
          <cell r="T184">
            <v>0</v>
          </cell>
          <cell r="U184">
            <v>0</v>
          </cell>
          <cell r="V184">
            <v>0</v>
          </cell>
          <cell r="W184">
            <v>343</v>
          </cell>
          <cell r="X184">
            <v>6</v>
          </cell>
          <cell r="Y184" t="str">
            <v>Cumple</v>
          </cell>
          <cell r="Z184">
            <v>337</v>
          </cell>
          <cell r="AA184">
            <v>50</v>
          </cell>
          <cell r="AB184" t="str">
            <v>No</v>
          </cell>
          <cell r="AC184">
            <v>0</v>
          </cell>
          <cell r="AD184">
            <v>50</v>
          </cell>
          <cell r="AE184">
            <v>90.89</v>
          </cell>
          <cell r="AF184">
            <v>34015</v>
          </cell>
          <cell r="AG184">
            <v>343</v>
          </cell>
          <cell r="AH184">
            <v>175</v>
          </cell>
        </row>
        <row r="185">
          <cell r="F185">
            <v>1023864240</v>
          </cell>
          <cell r="G185" t="str">
            <v>407</v>
          </cell>
          <cell r="H185" t="str">
            <v>05</v>
          </cell>
          <cell r="I185" t="str">
            <v>Sobresaliente</v>
          </cell>
          <cell r="J185" t="str">
            <v>No</v>
          </cell>
          <cell r="K185" t="str">
            <v>CUMPLE</v>
          </cell>
          <cell r="L185" t="str">
            <v xml:space="preserve">BACHILLER TECNOLÓGICO MODALIDAD COMERCIAL </v>
          </cell>
          <cell r="M185">
            <v>0</v>
          </cell>
          <cell r="N185">
            <v>0</v>
          </cell>
          <cell r="O185">
            <v>0</v>
          </cell>
          <cell r="P185">
            <v>0</v>
          </cell>
          <cell r="Q185">
            <v>0</v>
          </cell>
          <cell r="R185">
            <v>0</v>
          </cell>
          <cell r="S185">
            <v>0</v>
          </cell>
          <cell r="T185">
            <v>0</v>
          </cell>
          <cell r="U185">
            <v>0</v>
          </cell>
          <cell r="V185">
            <v>0</v>
          </cell>
          <cell r="W185">
            <v>141</v>
          </cell>
          <cell r="X185">
            <v>6</v>
          </cell>
          <cell r="Y185" t="str">
            <v>Cumple</v>
          </cell>
          <cell r="Z185">
            <v>135</v>
          </cell>
          <cell r="AA185">
            <v>45</v>
          </cell>
          <cell r="AB185" t="str">
            <v>No</v>
          </cell>
          <cell r="AC185">
            <v>0</v>
          </cell>
          <cell r="AD185">
            <v>45</v>
          </cell>
          <cell r="AE185">
            <v>100</v>
          </cell>
          <cell r="AF185">
            <v>43437</v>
          </cell>
          <cell r="AG185">
            <v>28.933333333333334</v>
          </cell>
          <cell r="AH185">
            <v>176</v>
          </cell>
        </row>
        <row r="186">
          <cell r="F186">
            <v>1018464169</v>
          </cell>
          <cell r="G186" t="str">
            <v>407</v>
          </cell>
          <cell r="H186" t="str">
            <v>05</v>
          </cell>
          <cell r="I186" t="str">
            <v>Sobresaliente</v>
          </cell>
          <cell r="J186" t="str">
            <v>No</v>
          </cell>
          <cell r="K186" t="str">
            <v>CUMPLE</v>
          </cell>
          <cell r="L186" t="str">
            <v>Bachiller Académico</v>
          </cell>
          <cell r="M186">
            <v>0</v>
          </cell>
          <cell r="N186" t="str">
            <v>TECNOLOGO EN INVESTIGACION CRIMINAL</v>
          </cell>
          <cell r="O186">
            <v>0</v>
          </cell>
          <cell r="P186">
            <v>0</v>
          </cell>
          <cell r="Q186">
            <v>0</v>
          </cell>
          <cell r="R186">
            <v>0</v>
          </cell>
          <cell r="S186">
            <v>0</v>
          </cell>
          <cell r="T186">
            <v>0</v>
          </cell>
          <cell r="U186">
            <v>0</v>
          </cell>
          <cell r="V186">
            <v>0</v>
          </cell>
          <cell r="W186">
            <v>39</v>
          </cell>
          <cell r="X186">
            <v>6</v>
          </cell>
          <cell r="Y186" t="str">
            <v>Cumple</v>
          </cell>
          <cell r="Z186">
            <v>33</v>
          </cell>
          <cell r="AA186">
            <v>20</v>
          </cell>
          <cell r="AB186" t="str">
            <v xml:space="preserve">TECNÓLOGO </v>
          </cell>
          <cell r="AC186">
            <v>25</v>
          </cell>
          <cell r="AD186">
            <v>45</v>
          </cell>
          <cell r="AE186">
            <v>100</v>
          </cell>
          <cell r="AF186">
            <v>43438</v>
          </cell>
          <cell r="AG186">
            <v>28.9</v>
          </cell>
          <cell r="AH186">
            <v>177</v>
          </cell>
        </row>
        <row r="187">
          <cell r="F187">
            <v>80808229</v>
          </cell>
          <cell r="G187" t="str">
            <v>407</v>
          </cell>
          <cell r="H187" t="str">
            <v>05</v>
          </cell>
          <cell r="I187" t="str">
            <v>Sobresaliente</v>
          </cell>
          <cell r="J187" t="str">
            <v>No</v>
          </cell>
          <cell r="K187" t="str">
            <v>CUMPLE</v>
          </cell>
          <cell r="L187" t="str">
            <v>Bachiller en Ciencias</v>
          </cell>
          <cell r="M187">
            <v>0</v>
          </cell>
          <cell r="N187">
            <v>0</v>
          </cell>
          <cell r="O187">
            <v>0</v>
          </cell>
          <cell r="P187">
            <v>0</v>
          </cell>
          <cell r="Q187">
            <v>0</v>
          </cell>
          <cell r="R187">
            <v>0</v>
          </cell>
          <cell r="S187">
            <v>0</v>
          </cell>
          <cell r="T187">
            <v>0</v>
          </cell>
          <cell r="U187">
            <v>0</v>
          </cell>
          <cell r="V187">
            <v>0</v>
          </cell>
          <cell r="W187">
            <v>182</v>
          </cell>
          <cell r="X187">
            <v>6</v>
          </cell>
          <cell r="Y187" t="str">
            <v>Cumple</v>
          </cell>
          <cell r="Z187">
            <v>176</v>
          </cell>
          <cell r="AA187">
            <v>45</v>
          </cell>
          <cell r="AB187" t="str">
            <v>No</v>
          </cell>
          <cell r="AC187">
            <v>0</v>
          </cell>
          <cell r="AD187">
            <v>45</v>
          </cell>
          <cell r="AE187">
            <v>100</v>
          </cell>
          <cell r="AF187">
            <v>43441</v>
          </cell>
          <cell r="AG187">
            <v>28.8</v>
          </cell>
          <cell r="AH187">
            <v>178</v>
          </cell>
        </row>
        <row r="188">
          <cell r="F188">
            <v>1030614814</v>
          </cell>
          <cell r="G188" t="str">
            <v>407</v>
          </cell>
          <cell r="H188" t="str">
            <v>05</v>
          </cell>
          <cell r="I188" t="str">
            <v>Sobresaliente</v>
          </cell>
          <cell r="J188" t="str">
            <v>No</v>
          </cell>
          <cell r="K188" t="str">
            <v>CUMPLE</v>
          </cell>
          <cell r="L188" t="str">
            <v>Bachiller Académico</v>
          </cell>
          <cell r="M188">
            <v>0</v>
          </cell>
          <cell r="N188" t="str">
            <v>TECNÓLOGO INDUSTRIAL</v>
          </cell>
          <cell r="O188">
            <v>0</v>
          </cell>
          <cell r="P188">
            <v>0</v>
          </cell>
          <cell r="Q188">
            <v>0</v>
          </cell>
          <cell r="R188">
            <v>0</v>
          </cell>
          <cell r="S188">
            <v>0</v>
          </cell>
          <cell r="T188">
            <v>0</v>
          </cell>
          <cell r="U188">
            <v>0</v>
          </cell>
          <cell r="V188">
            <v>0</v>
          </cell>
          <cell r="W188">
            <v>29.033333333333335</v>
          </cell>
          <cell r="X188">
            <v>6</v>
          </cell>
          <cell r="Y188" t="str">
            <v>Cumple</v>
          </cell>
          <cell r="Z188">
            <v>23.033333333333335</v>
          </cell>
          <cell r="AA188">
            <v>20</v>
          </cell>
          <cell r="AB188" t="str">
            <v xml:space="preserve">TECNÓLOGO </v>
          </cell>
          <cell r="AC188">
            <v>25</v>
          </cell>
          <cell r="AD188">
            <v>45</v>
          </cell>
          <cell r="AE188">
            <v>98.57</v>
          </cell>
          <cell r="AF188">
            <v>43434</v>
          </cell>
          <cell r="AG188">
            <v>29.033333333333335</v>
          </cell>
          <cell r="AH188">
            <v>179</v>
          </cell>
        </row>
        <row r="189">
          <cell r="F189">
            <v>1106363322</v>
          </cell>
          <cell r="G189" t="str">
            <v>407</v>
          </cell>
          <cell r="H189" t="str">
            <v>05</v>
          </cell>
          <cell r="I189" t="str">
            <v>Sobresaliente</v>
          </cell>
          <cell r="J189" t="str">
            <v>No</v>
          </cell>
          <cell r="K189" t="str">
            <v>CUMPLE</v>
          </cell>
          <cell r="L189" t="str">
            <v>BACHILLER TECNICO COMERCIAL</v>
          </cell>
          <cell r="M189">
            <v>0</v>
          </cell>
          <cell r="N189">
            <v>0</v>
          </cell>
          <cell r="O189">
            <v>0</v>
          </cell>
          <cell r="P189">
            <v>0</v>
          </cell>
          <cell r="Q189">
            <v>0</v>
          </cell>
          <cell r="R189">
            <v>0</v>
          </cell>
          <cell r="S189">
            <v>0</v>
          </cell>
          <cell r="T189">
            <v>0</v>
          </cell>
          <cell r="U189">
            <v>0</v>
          </cell>
          <cell r="V189">
            <v>0</v>
          </cell>
          <cell r="W189">
            <v>130</v>
          </cell>
          <cell r="X189">
            <v>6</v>
          </cell>
          <cell r="Y189" t="str">
            <v>Cumple</v>
          </cell>
          <cell r="Z189">
            <v>124</v>
          </cell>
          <cell r="AA189">
            <v>40</v>
          </cell>
          <cell r="AB189" t="str">
            <v>No</v>
          </cell>
          <cell r="AC189">
            <v>0</v>
          </cell>
          <cell r="AD189">
            <v>40</v>
          </cell>
          <cell r="AE189">
            <v>100</v>
          </cell>
          <cell r="AF189">
            <v>42556</v>
          </cell>
          <cell r="AG189">
            <v>58.3</v>
          </cell>
          <cell r="AH189">
            <v>180</v>
          </cell>
        </row>
        <row r="190">
          <cell r="F190">
            <v>20552566</v>
          </cell>
          <cell r="G190" t="str">
            <v>407</v>
          </cell>
          <cell r="H190" t="str">
            <v>05</v>
          </cell>
          <cell r="I190" t="str">
            <v>Sobresaliente</v>
          </cell>
          <cell r="J190" t="str">
            <v>No</v>
          </cell>
          <cell r="K190" t="str">
            <v>CUMPLE</v>
          </cell>
          <cell r="L190" t="str">
            <v>BACHILLER ACADEMICO</v>
          </cell>
          <cell r="M190">
            <v>0</v>
          </cell>
          <cell r="N190">
            <v>0</v>
          </cell>
          <cell r="O190">
            <v>0</v>
          </cell>
          <cell r="P190">
            <v>0</v>
          </cell>
          <cell r="Q190">
            <v>0</v>
          </cell>
          <cell r="R190">
            <v>0</v>
          </cell>
          <cell r="S190">
            <v>0</v>
          </cell>
          <cell r="T190">
            <v>0</v>
          </cell>
          <cell r="U190">
            <v>0</v>
          </cell>
          <cell r="V190">
            <v>0</v>
          </cell>
          <cell r="W190">
            <v>101</v>
          </cell>
          <cell r="X190">
            <v>6</v>
          </cell>
          <cell r="Y190" t="str">
            <v>Cumple</v>
          </cell>
          <cell r="Z190">
            <v>95</v>
          </cell>
          <cell r="AA190">
            <v>35</v>
          </cell>
          <cell r="AB190" t="str">
            <v>No</v>
          </cell>
          <cell r="AC190">
            <v>0</v>
          </cell>
          <cell r="AD190">
            <v>35</v>
          </cell>
          <cell r="AE190">
            <v>100</v>
          </cell>
          <cell r="AF190">
            <v>41964</v>
          </cell>
          <cell r="AG190">
            <v>78.033333333333331</v>
          </cell>
          <cell r="AH190">
            <v>181</v>
          </cell>
        </row>
        <row r="191">
          <cell r="F191">
            <v>1022355906</v>
          </cell>
          <cell r="G191" t="str">
            <v>407</v>
          </cell>
          <cell r="H191" t="str">
            <v>05</v>
          </cell>
          <cell r="I191" t="str">
            <v>Sobresaliente</v>
          </cell>
          <cell r="J191" t="str">
            <v>No</v>
          </cell>
          <cell r="K191" t="str">
            <v>CUMPLE</v>
          </cell>
          <cell r="L191" t="str">
            <v>Bachiller Académico con Énfasis en Humanidades</v>
          </cell>
          <cell r="M191">
            <v>0</v>
          </cell>
          <cell r="N191">
            <v>0</v>
          </cell>
          <cell r="O191">
            <v>0</v>
          </cell>
          <cell r="P191">
            <v>0</v>
          </cell>
          <cell r="Q191" t="str">
            <v>ADMINISTRADOR PUBLICO</v>
          </cell>
          <cell r="R191">
            <v>0</v>
          </cell>
          <cell r="S191">
            <v>0</v>
          </cell>
          <cell r="T191">
            <v>0</v>
          </cell>
          <cell r="U191">
            <v>0</v>
          </cell>
          <cell r="V191">
            <v>0</v>
          </cell>
          <cell r="W191">
            <v>17</v>
          </cell>
          <cell r="X191">
            <v>6</v>
          </cell>
          <cell r="Y191" t="str">
            <v>Cumple</v>
          </cell>
          <cell r="Z191">
            <v>11</v>
          </cell>
          <cell r="AA191">
            <v>0</v>
          </cell>
          <cell r="AB191" t="str">
            <v xml:space="preserve">PROFESIONAL </v>
          </cell>
          <cell r="AC191">
            <v>35</v>
          </cell>
          <cell r="AD191">
            <v>35</v>
          </cell>
          <cell r="AE191">
            <v>100</v>
          </cell>
          <cell r="AF191">
            <v>43756</v>
          </cell>
          <cell r="AG191">
            <v>18.3</v>
          </cell>
          <cell r="AH191">
            <v>182</v>
          </cell>
        </row>
        <row r="192">
          <cell r="F192">
            <v>1032410787</v>
          </cell>
          <cell r="G192" t="str">
            <v>407</v>
          </cell>
          <cell r="H192" t="str">
            <v>05</v>
          </cell>
          <cell r="I192" t="str">
            <v>Sobresaliente</v>
          </cell>
          <cell r="J192" t="str">
            <v>No</v>
          </cell>
          <cell r="K192" t="str">
            <v>CUMPLE</v>
          </cell>
          <cell r="L192" t="str">
            <v>BACHILLER ACADEMICO</v>
          </cell>
          <cell r="M192">
            <v>0</v>
          </cell>
          <cell r="N192">
            <v>0</v>
          </cell>
          <cell r="O192">
            <v>0</v>
          </cell>
          <cell r="P192">
            <v>0</v>
          </cell>
          <cell r="Q192">
            <v>0</v>
          </cell>
          <cell r="R192">
            <v>0</v>
          </cell>
          <cell r="S192">
            <v>0</v>
          </cell>
          <cell r="T192">
            <v>0</v>
          </cell>
          <cell r="U192">
            <v>0</v>
          </cell>
          <cell r="V192">
            <v>0</v>
          </cell>
          <cell r="W192">
            <v>104.73333333333333</v>
          </cell>
          <cell r="X192">
            <v>6</v>
          </cell>
          <cell r="Y192" t="str">
            <v>Cumple</v>
          </cell>
          <cell r="Z192">
            <v>98.733333333333334</v>
          </cell>
          <cell r="AA192">
            <v>35</v>
          </cell>
          <cell r="AB192" t="str">
            <v>No</v>
          </cell>
          <cell r="AC192">
            <v>0</v>
          </cell>
          <cell r="AD192">
            <v>35</v>
          </cell>
          <cell r="AE192">
            <v>99</v>
          </cell>
          <cell r="AF192">
            <v>41163</v>
          </cell>
          <cell r="AG192">
            <v>104.73333333333333</v>
          </cell>
          <cell r="AH192">
            <v>183</v>
          </cell>
        </row>
        <row r="193">
          <cell r="F193">
            <v>39646205</v>
          </cell>
          <cell r="G193" t="str">
            <v>407</v>
          </cell>
          <cell r="H193" t="str">
            <v>05</v>
          </cell>
          <cell r="I193" t="str">
            <v>Sobresaliente</v>
          </cell>
          <cell r="J193" t="str">
            <v>No</v>
          </cell>
          <cell r="K193" t="str">
            <v>CUMPLE</v>
          </cell>
          <cell r="L193" t="str">
            <v>BACHILLER ACADEMICO</v>
          </cell>
          <cell r="M193">
            <v>0</v>
          </cell>
          <cell r="N193">
            <v>0</v>
          </cell>
          <cell r="O193">
            <v>0</v>
          </cell>
          <cell r="P193">
            <v>0</v>
          </cell>
          <cell r="Q193">
            <v>0</v>
          </cell>
          <cell r="R193">
            <v>0</v>
          </cell>
          <cell r="S193">
            <v>0</v>
          </cell>
          <cell r="T193">
            <v>0</v>
          </cell>
          <cell r="U193">
            <v>0</v>
          </cell>
          <cell r="V193">
            <v>0</v>
          </cell>
          <cell r="W193">
            <v>102</v>
          </cell>
          <cell r="X193">
            <v>6</v>
          </cell>
          <cell r="Y193" t="str">
            <v>Cumple</v>
          </cell>
          <cell r="Z193">
            <v>96</v>
          </cell>
          <cell r="AA193">
            <v>35</v>
          </cell>
          <cell r="AB193" t="str">
            <v>No</v>
          </cell>
          <cell r="AC193">
            <v>0</v>
          </cell>
          <cell r="AD193">
            <v>35</v>
          </cell>
          <cell r="AE193">
            <v>98.87</v>
          </cell>
          <cell r="AF193">
            <v>41093</v>
          </cell>
          <cell r="AG193">
            <v>107.06666666666666</v>
          </cell>
          <cell r="AH193">
            <v>184</v>
          </cell>
        </row>
        <row r="194">
          <cell r="F194">
            <v>51924996</v>
          </cell>
          <cell r="G194" t="str">
            <v>407</v>
          </cell>
          <cell r="H194" t="str">
            <v>05</v>
          </cell>
          <cell r="I194" t="str">
            <v>Sobresaliente</v>
          </cell>
          <cell r="J194" t="str">
            <v>No</v>
          </cell>
          <cell r="K194" t="str">
            <v>CUMPLE</v>
          </cell>
          <cell r="L194" t="str">
            <v>BACHILLER COMERCIAL</v>
          </cell>
          <cell r="M194">
            <v>0</v>
          </cell>
          <cell r="N194">
            <v>0</v>
          </cell>
          <cell r="O194">
            <v>0</v>
          </cell>
          <cell r="P194">
            <v>0</v>
          </cell>
          <cell r="Q194">
            <v>0</v>
          </cell>
          <cell r="R194">
            <v>0</v>
          </cell>
          <cell r="S194">
            <v>0</v>
          </cell>
          <cell r="T194">
            <v>0</v>
          </cell>
          <cell r="U194">
            <v>0</v>
          </cell>
          <cell r="V194">
            <v>0</v>
          </cell>
          <cell r="W194">
            <v>67.566666666666663</v>
          </cell>
          <cell r="X194">
            <v>6</v>
          </cell>
          <cell r="Y194" t="str">
            <v>Cumple</v>
          </cell>
          <cell r="Z194">
            <v>61.566666666666663</v>
          </cell>
          <cell r="AA194">
            <v>30</v>
          </cell>
          <cell r="AB194" t="str">
            <v>No</v>
          </cell>
          <cell r="AC194">
            <v>0</v>
          </cell>
          <cell r="AD194">
            <v>30</v>
          </cell>
          <cell r="AE194">
            <v>100</v>
          </cell>
          <cell r="AF194">
            <v>42278</v>
          </cell>
          <cell r="AG194">
            <v>67.566666666666663</v>
          </cell>
          <cell r="AH194">
            <v>185</v>
          </cell>
        </row>
        <row r="195">
          <cell r="F195">
            <v>1016070510</v>
          </cell>
          <cell r="G195" t="str">
            <v>407</v>
          </cell>
          <cell r="H195" t="str">
            <v>05</v>
          </cell>
          <cell r="I195" t="str">
            <v>Sobresaliente</v>
          </cell>
          <cell r="J195" t="str">
            <v>No</v>
          </cell>
          <cell r="K195" t="str">
            <v>CUMPLE</v>
          </cell>
          <cell r="L195" t="str">
            <v xml:space="preserve">Bachiller Académico </v>
          </cell>
          <cell r="M195">
            <v>0</v>
          </cell>
          <cell r="N195">
            <v>0</v>
          </cell>
          <cell r="O195">
            <v>0</v>
          </cell>
          <cell r="P195">
            <v>0</v>
          </cell>
          <cell r="Q195">
            <v>0</v>
          </cell>
          <cell r="R195">
            <v>0</v>
          </cell>
          <cell r="S195">
            <v>0</v>
          </cell>
          <cell r="T195">
            <v>0</v>
          </cell>
          <cell r="U195">
            <v>0</v>
          </cell>
          <cell r="V195">
            <v>0</v>
          </cell>
          <cell r="W195">
            <v>86</v>
          </cell>
          <cell r="X195">
            <v>6</v>
          </cell>
          <cell r="Y195" t="str">
            <v>Cumple</v>
          </cell>
          <cell r="Z195">
            <v>80</v>
          </cell>
          <cell r="AA195">
            <v>30</v>
          </cell>
          <cell r="AB195" t="str">
            <v>No</v>
          </cell>
          <cell r="AC195">
            <v>0</v>
          </cell>
          <cell r="AD195">
            <v>30</v>
          </cell>
          <cell r="AE195">
            <v>100</v>
          </cell>
          <cell r="AF195">
            <v>43437</v>
          </cell>
          <cell r="AG195">
            <v>28.933333333333334</v>
          </cell>
          <cell r="AH195">
            <v>186</v>
          </cell>
        </row>
        <row r="196">
          <cell r="F196">
            <v>1033679152</v>
          </cell>
          <cell r="G196" t="str">
            <v>407</v>
          </cell>
          <cell r="H196" t="str">
            <v>05</v>
          </cell>
          <cell r="I196" t="str">
            <v>Sobresaliente</v>
          </cell>
          <cell r="J196" t="str">
            <v>No</v>
          </cell>
          <cell r="K196" t="str">
            <v>CUMPLE</v>
          </cell>
          <cell r="L196" t="str">
            <v>Bachiller Académico</v>
          </cell>
          <cell r="M196">
            <v>0</v>
          </cell>
          <cell r="N196">
            <v>0</v>
          </cell>
          <cell r="O196">
            <v>0</v>
          </cell>
          <cell r="P196">
            <v>0</v>
          </cell>
          <cell r="Q196">
            <v>0</v>
          </cell>
          <cell r="R196">
            <v>0</v>
          </cell>
          <cell r="S196">
            <v>0</v>
          </cell>
          <cell r="T196">
            <v>0</v>
          </cell>
          <cell r="U196">
            <v>0</v>
          </cell>
          <cell r="V196">
            <v>0</v>
          </cell>
          <cell r="W196">
            <v>84</v>
          </cell>
          <cell r="X196">
            <v>6</v>
          </cell>
          <cell r="Y196" t="str">
            <v>Cumple</v>
          </cell>
          <cell r="Z196">
            <v>78</v>
          </cell>
          <cell r="AA196">
            <v>30</v>
          </cell>
          <cell r="AB196" t="str">
            <v>No</v>
          </cell>
          <cell r="AC196">
            <v>0</v>
          </cell>
          <cell r="AD196">
            <v>30</v>
          </cell>
          <cell r="AE196">
            <v>99.66</v>
          </cell>
          <cell r="AF196">
            <v>43432</v>
          </cell>
          <cell r="AG196">
            <v>29.1</v>
          </cell>
          <cell r="AH196">
            <v>187</v>
          </cell>
        </row>
        <row r="197">
          <cell r="F197">
            <v>80765932</v>
          </cell>
          <cell r="G197" t="str">
            <v>407</v>
          </cell>
          <cell r="H197" t="str">
            <v>05</v>
          </cell>
          <cell r="I197" t="str">
            <v>Sobresaliente</v>
          </cell>
          <cell r="J197" t="str">
            <v>No</v>
          </cell>
          <cell r="K197" t="str">
            <v>CUMPLE</v>
          </cell>
          <cell r="L197" t="str">
            <v>Bachiller Académico</v>
          </cell>
          <cell r="M197">
            <v>0</v>
          </cell>
          <cell r="N197">
            <v>0</v>
          </cell>
          <cell r="O197">
            <v>0</v>
          </cell>
          <cell r="P197">
            <v>0</v>
          </cell>
          <cell r="Q197">
            <v>0</v>
          </cell>
          <cell r="R197">
            <v>0</v>
          </cell>
          <cell r="S197">
            <v>0</v>
          </cell>
          <cell r="T197">
            <v>0</v>
          </cell>
          <cell r="U197">
            <v>0</v>
          </cell>
          <cell r="V197">
            <v>0</v>
          </cell>
          <cell r="W197">
            <v>28.7</v>
          </cell>
          <cell r="X197">
            <v>6</v>
          </cell>
          <cell r="Y197" t="str">
            <v>Cumple</v>
          </cell>
          <cell r="Z197">
            <v>22.7</v>
          </cell>
          <cell r="AA197">
            <v>20</v>
          </cell>
          <cell r="AB197" t="str">
            <v>No</v>
          </cell>
          <cell r="AC197">
            <v>0</v>
          </cell>
          <cell r="AD197">
            <v>20</v>
          </cell>
          <cell r="AE197">
            <v>99.07</v>
          </cell>
          <cell r="AF197">
            <v>43444</v>
          </cell>
          <cell r="AG197">
            <v>28.7</v>
          </cell>
          <cell r="AH197">
            <v>188</v>
          </cell>
        </row>
        <row r="198">
          <cell r="F198">
            <v>79916590</v>
          </cell>
          <cell r="G198" t="str">
            <v>407</v>
          </cell>
          <cell r="H198" t="str">
            <v>05</v>
          </cell>
          <cell r="I198" t="str">
            <v>Sobresaliente</v>
          </cell>
          <cell r="J198" t="str">
            <v>No</v>
          </cell>
          <cell r="K198" t="str">
            <v>CUMPLE</v>
          </cell>
          <cell r="L198" t="str">
            <v xml:space="preserve">Bachiller académico </v>
          </cell>
          <cell r="M198">
            <v>0</v>
          </cell>
          <cell r="N198">
            <v>0</v>
          </cell>
          <cell r="O198">
            <v>0</v>
          </cell>
          <cell r="P198">
            <v>0</v>
          </cell>
          <cell r="Q198">
            <v>0</v>
          </cell>
          <cell r="R198">
            <v>0</v>
          </cell>
          <cell r="S198">
            <v>0</v>
          </cell>
          <cell r="T198">
            <v>0</v>
          </cell>
          <cell r="U198">
            <v>0</v>
          </cell>
          <cell r="V198">
            <v>0</v>
          </cell>
          <cell r="W198">
            <v>18.600000000000001</v>
          </cell>
          <cell r="X198">
            <v>6</v>
          </cell>
          <cell r="Y198" t="str">
            <v>Cumple</v>
          </cell>
          <cell r="Z198">
            <v>12.600000000000001</v>
          </cell>
          <cell r="AA198">
            <v>20</v>
          </cell>
          <cell r="AB198" t="str">
            <v>No</v>
          </cell>
          <cell r="AC198">
            <v>0</v>
          </cell>
          <cell r="AD198">
            <v>20</v>
          </cell>
          <cell r="AE198">
            <v>98.5</v>
          </cell>
          <cell r="AF198">
            <v>43747</v>
          </cell>
          <cell r="AG198">
            <v>18.600000000000001</v>
          </cell>
          <cell r="AH198">
            <v>189</v>
          </cell>
        </row>
        <row r="199">
          <cell r="F199">
            <v>4207840</v>
          </cell>
          <cell r="G199" t="str">
            <v>407</v>
          </cell>
          <cell r="H199" t="str">
            <v>05</v>
          </cell>
          <cell r="I199" t="str">
            <v>Satisfactorio</v>
          </cell>
          <cell r="J199" t="str">
            <v>No</v>
          </cell>
          <cell r="K199" t="str">
            <v>CUMPLE</v>
          </cell>
          <cell r="L199" t="str">
            <v>DIBUJANTE TÉCNICO</v>
          </cell>
          <cell r="M199">
            <v>0</v>
          </cell>
          <cell r="N199" t="str">
            <v>TECNOLOGO EN TOPOGRAFIA</v>
          </cell>
          <cell r="O199">
            <v>0</v>
          </cell>
          <cell r="P199">
            <v>0</v>
          </cell>
          <cell r="Q199">
            <v>0</v>
          </cell>
          <cell r="R199">
            <v>0</v>
          </cell>
          <cell r="S199">
            <v>0</v>
          </cell>
          <cell r="T199">
            <v>0</v>
          </cell>
          <cell r="U199">
            <v>0</v>
          </cell>
          <cell r="V199">
            <v>0</v>
          </cell>
          <cell r="W199">
            <v>147</v>
          </cell>
          <cell r="X199">
            <v>6</v>
          </cell>
          <cell r="Y199" t="str">
            <v>Cumple</v>
          </cell>
          <cell r="Z199">
            <v>141</v>
          </cell>
          <cell r="AA199">
            <v>45</v>
          </cell>
          <cell r="AB199" t="str">
            <v xml:space="preserve">TECNÓLOGO </v>
          </cell>
          <cell r="AC199">
            <v>25</v>
          </cell>
          <cell r="AD199">
            <v>70</v>
          </cell>
          <cell r="AE199">
            <v>66</v>
          </cell>
          <cell r="AF199">
            <v>43440</v>
          </cell>
          <cell r="AG199">
            <v>28.833333333333332</v>
          </cell>
          <cell r="AH199">
            <v>190</v>
          </cell>
        </row>
        <row r="200">
          <cell r="F200">
            <v>79287541</v>
          </cell>
          <cell r="G200" t="str">
            <v>407</v>
          </cell>
          <cell r="H200" t="str">
            <v>05</v>
          </cell>
          <cell r="I200" t="str">
            <v>Satisfactorio</v>
          </cell>
          <cell r="J200" t="str">
            <v>No</v>
          </cell>
          <cell r="K200" t="str">
            <v>CUMPLE</v>
          </cell>
          <cell r="L200" t="str">
            <v>BACHILLER ACADEMICO</v>
          </cell>
          <cell r="M200">
            <v>0</v>
          </cell>
          <cell r="N200">
            <v>0</v>
          </cell>
          <cell r="O200">
            <v>0</v>
          </cell>
          <cell r="P200">
            <v>0</v>
          </cell>
          <cell r="Q200">
            <v>0</v>
          </cell>
          <cell r="R200">
            <v>0</v>
          </cell>
          <cell r="S200">
            <v>0</v>
          </cell>
          <cell r="T200">
            <v>0</v>
          </cell>
          <cell r="U200">
            <v>0</v>
          </cell>
          <cell r="V200">
            <v>0</v>
          </cell>
          <cell r="W200">
            <v>335</v>
          </cell>
          <cell r="X200">
            <v>6</v>
          </cell>
          <cell r="Y200" t="str">
            <v>Cumple</v>
          </cell>
          <cell r="Z200">
            <v>329</v>
          </cell>
          <cell r="AA200">
            <v>50</v>
          </cell>
          <cell r="AB200" t="str">
            <v>No</v>
          </cell>
          <cell r="AC200">
            <v>0</v>
          </cell>
          <cell r="AD200">
            <v>50</v>
          </cell>
          <cell r="AE200">
            <v>66</v>
          </cell>
          <cell r="AF200">
            <v>34015</v>
          </cell>
          <cell r="AG200">
            <v>343</v>
          </cell>
          <cell r="AH200">
            <v>191</v>
          </cell>
        </row>
        <row r="201">
          <cell r="F201">
            <v>52184022</v>
          </cell>
          <cell r="G201" t="str">
            <v>407</v>
          </cell>
          <cell r="H201" t="str">
            <v>05</v>
          </cell>
          <cell r="I201" t="str">
            <v>Satisfactorio</v>
          </cell>
          <cell r="J201" t="str">
            <v>No</v>
          </cell>
          <cell r="K201" t="str">
            <v>CUMPLE</v>
          </cell>
          <cell r="L201" t="str">
            <v>BACHILLER ACADEMICO</v>
          </cell>
          <cell r="M201">
            <v>0</v>
          </cell>
          <cell r="N201">
            <v>0</v>
          </cell>
          <cell r="O201">
            <v>0</v>
          </cell>
          <cell r="P201">
            <v>0</v>
          </cell>
          <cell r="Q201">
            <v>0</v>
          </cell>
          <cell r="R201">
            <v>0</v>
          </cell>
          <cell r="S201">
            <v>0</v>
          </cell>
          <cell r="T201">
            <v>0</v>
          </cell>
          <cell r="U201">
            <v>0</v>
          </cell>
          <cell r="V201">
            <v>0</v>
          </cell>
          <cell r="W201">
            <v>224</v>
          </cell>
          <cell r="X201">
            <v>6</v>
          </cell>
          <cell r="Y201" t="str">
            <v>Cumple</v>
          </cell>
          <cell r="Z201">
            <v>218</v>
          </cell>
          <cell r="AA201">
            <v>50</v>
          </cell>
          <cell r="AB201" t="str">
            <v>No</v>
          </cell>
          <cell r="AC201">
            <v>0</v>
          </cell>
          <cell r="AD201">
            <v>50</v>
          </cell>
          <cell r="AE201">
            <v>66</v>
          </cell>
          <cell r="AF201">
            <v>37404</v>
          </cell>
          <cell r="AG201">
            <v>230.03333333333333</v>
          </cell>
          <cell r="AH201">
            <v>192</v>
          </cell>
        </row>
        <row r="202">
          <cell r="F202">
            <v>52316788</v>
          </cell>
          <cell r="G202" t="str">
            <v>407</v>
          </cell>
          <cell r="H202" t="str">
            <v>05</v>
          </cell>
          <cell r="I202" t="str">
            <v>Satisfactorio</v>
          </cell>
          <cell r="J202" t="str">
            <v>No</v>
          </cell>
          <cell r="K202" t="str">
            <v>CUMPLE</v>
          </cell>
          <cell r="L202" t="str">
            <v>BACHILLER COMERCIAL</v>
          </cell>
          <cell r="M202">
            <v>0</v>
          </cell>
          <cell r="N202">
            <v>0</v>
          </cell>
          <cell r="O202">
            <v>0</v>
          </cell>
          <cell r="P202">
            <v>0</v>
          </cell>
          <cell r="Q202">
            <v>0</v>
          </cell>
          <cell r="R202">
            <v>0</v>
          </cell>
          <cell r="S202">
            <v>0</v>
          </cell>
          <cell r="T202">
            <v>0</v>
          </cell>
          <cell r="U202">
            <v>0</v>
          </cell>
          <cell r="V202">
            <v>0</v>
          </cell>
          <cell r="W202">
            <v>245</v>
          </cell>
          <cell r="X202">
            <v>6</v>
          </cell>
          <cell r="Y202" t="str">
            <v>Cumple</v>
          </cell>
          <cell r="Z202">
            <v>239</v>
          </cell>
          <cell r="AA202">
            <v>50</v>
          </cell>
          <cell r="AB202" t="str">
            <v>No</v>
          </cell>
          <cell r="AC202">
            <v>0</v>
          </cell>
          <cell r="AD202">
            <v>50</v>
          </cell>
          <cell r="AE202">
            <v>66</v>
          </cell>
          <cell r="AF202">
            <v>38569</v>
          </cell>
          <cell r="AG202">
            <v>191.2</v>
          </cell>
          <cell r="AH202">
            <v>193</v>
          </cell>
        </row>
        <row r="203">
          <cell r="F203">
            <v>52095277</v>
          </cell>
          <cell r="G203" t="str">
            <v>407</v>
          </cell>
          <cell r="H203" t="str">
            <v>02</v>
          </cell>
          <cell r="I203" t="str">
            <v>Sobresaliente</v>
          </cell>
          <cell r="J203" t="str">
            <v>No</v>
          </cell>
          <cell r="K203" t="str">
            <v>CUMPLE</v>
          </cell>
          <cell r="L203" t="str">
            <v>BACHILLER COMERCIAL</v>
          </cell>
          <cell r="M203">
            <v>0</v>
          </cell>
          <cell r="N203">
            <v>0</v>
          </cell>
          <cell r="O203">
            <v>0</v>
          </cell>
          <cell r="P203">
            <v>0</v>
          </cell>
          <cell r="Q203" t="str">
            <v>DERECHO</v>
          </cell>
          <cell r="R203">
            <v>0</v>
          </cell>
          <cell r="S203">
            <v>0</v>
          </cell>
          <cell r="T203">
            <v>0</v>
          </cell>
          <cell r="U203">
            <v>0</v>
          </cell>
          <cell r="V203">
            <v>0</v>
          </cell>
          <cell r="W203">
            <v>174</v>
          </cell>
          <cell r="X203">
            <v>6</v>
          </cell>
          <cell r="Y203" t="str">
            <v>Cumple</v>
          </cell>
          <cell r="Z203">
            <v>168</v>
          </cell>
          <cell r="AA203">
            <v>45</v>
          </cell>
          <cell r="AB203" t="str">
            <v xml:space="preserve">PROFESIONAL </v>
          </cell>
          <cell r="AC203">
            <v>35</v>
          </cell>
          <cell r="AD203">
            <v>80</v>
          </cell>
          <cell r="AE203">
            <v>98.37</v>
          </cell>
          <cell r="AF203">
            <v>40665</v>
          </cell>
          <cell r="AG203">
            <v>121.33333333333333</v>
          </cell>
          <cell r="AH203">
            <v>194</v>
          </cell>
        </row>
        <row r="204">
          <cell r="F204">
            <v>53007034</v>
          </cell>
          <cell r="G204" t="str">
            <v>407</v>
          </cell>
          <cell r="H204" t="str">
            <v>02</v>
          </cell>
          <cell r="I204" t="str">
            <v>Sobresaliente</v>
          </cell>
          <cell r="J204" t="str">
            <v>No</v>
          </cell>
          <cell r="K204" t="str">
            <v>CUMPLE</v>
          </cell>
          <cell r="L204" t="str">
            <v>bachiller</v>
          </cell>
          <cell r="M204">
            <v>0</v>
          </cell>
          <cell r="N204">
            <v>0</v>
          </cell>
          <cell r="O204">
            <v>0</v>
          </cell>
          <cell r="P204">
            <v>0</v>
          </cell>
          <cell r="Q204">
            <v>0</v>
          </cell>
          <cell r="R204">
            <v>0</v>
          </cell>
          <cell r="S204">
            <v>0</v>
          </cell>
          <cell r="T204">
            <v>0</v>
          </cell>
          <cell r="U204">
            <v>0</v>
          </cell>
          <cell r="V204">
            <v>0</v>
          </cell>
          <cell r="W204">
            <v>116</v>
          </cell>
          <cell r="X204">
            <v>6</v>
          </cell>
          <cell r="Y204" t="str">
            <v>Cumple</v>
          </cell>
          <cell r="Z204">
            <v>110</v>
          </cell>
          <cell r="AA204">
            <v>40</v>
          </cell>
          <cell r="AB204" t="str">
            <v>No</v>
          </cell>
          <cell r="AC204">
            <v>0</v>
          </cell>
          <cell r="AD204">
            <v>40</v>
          </cell>
          <cell r="AE204">
            <v>100</v>
          </cell>
          <cell r="AF204">
            <v>42219</v>
          </cell>
          <cell r="AG204">
            <v>69.533333333333331</v>
          </cell>
          <cell r="AH204">
            <v>195</v>
          </cell>
        </row>
        <row r="205">
          <cell r="F205">
            <v>1014194082</v>
          </cell>
          <cell r="G205" t="str">
            <v>407</v>
          </cell>
          <cell r="H205" t="str">
            <v>02</v>
          </cell>
          <cell r="I205" t="str">
            <v>Sobresaliente</v>
          </cell>
          <cell r="J205" t="str">
            <v>No</v>
          </cell>
          <cell r="K205" t="str">
            <v>CUMPLE</v>
          </cell>
          <cell r="L205" t="str">
            <v>Bachillerato con enfasis comercial</v>
          </cell>
          <cell r="M205">
            <v>0</v>
          </cell>
          <cell r="N205">
            <v>0</v>
          </cell>
          <cell r="O205">
            <v>0</v>
          </cell>
          <cell r="P205">
            <v>0</v>
          </cell>
          <cell r="Q205">
            <v>0</v>
          </cell>
          <cell r="R205">
            <v>0</v>
          </cell>
          <cell r="S205">
            <v>0</v>
          </cell>
          <cell r="T205">
            <v>0</v>
          </cell>
          <cell r="U205">
            <v>0</v>
          </cell>
          <cell r="V205">
            <v>0</v>
          </cell>
          <cell r="W205">
            <v>17.2</v>
          </cell>
          <cell r="X205">
            <v>6</v>
          </cell>
          <cell r="Y205" t="str">
            <v>Cumple</v>
          </cell>
          <cell r="Z205">
            <v>11.2</v>
          </cell>
          <cell r="AA205">
            <v>0</v>
          </cell>
          <cell r="AB205" t="str">
            <v>No</v>
          </cell>
          <cell r="AC205">
            <v>0</v>
          </cell>
          <cell r="AD205">
            <v>0</v>
          </cell>
          <cell r="AE205">
            <v>95.25</v>
          </cell>
          <cell r="AF205">
            <v>43789</v>
          </cell>
          <cell r="AG205">
            <v>17.2</v>
          </cell>
          <cell r="AH205">
            <v>196</v>
          </cell>
        </row>
      </sheetData>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5"/>
  <sheetViews>
    <sheetView showGridLines="0" tabSelected="1" zoomScaleNormal="100" workbookViewId="0">
      <selection activeCell="K9" sqref="K9"/>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4" t="s">
        <v>3</v>
      </c>
      <c r="B2" s="24"/>
      <c r="C2" s="24"/>
      <c r="D2" s="24"/>
      <c r="E2" s="24"/>
      <c r="F2" s="24"/>
      <c r="G2" s="24"/>
      <c r="H2" s="24"/>
      <c r="I2" s="24"/>
      <c r="J2" s="2"/>
    </row>
    <row r="3" spans="1:10" x14ac:dyDescent="0.2">
      <c r="A3" s="24" t="s">
        <v>4</v>
      </c>
      <c r="B3" s="24"/>
      <c r="C3" s="24"/>
      <c r="D3" s="24"/>
      <c r="E3" s="24"/>
      <c r="F3" s="24"/>
      <c r="G3" s="24"/>
      <c r="H3" s="24"/>
      <c r="I3" s="24"/>
      <c r="J3" s="2"/>
    </row>
    <row r="4" spans="1:10" x14ac:dyDescent="0.2">
      <c r="A4" s="24" t="s">
        <v>16</v>
      </c>
      <c r="B4" s="24"/>
      <c r="C4" s="24"/>
      <c r="D4" s="24"/>
      <c r="E4" s="24"/>
      <c r="F4" s="24"/>
      <c r="G4" s="24"/>
      <c r="H4" s="24"/>
      <c r="I4" s="24"/>
    </row>
    <row r="6" spans="1:10" ht="57" customHeight="1" x14ac:dyDescent="0.2">
      <c r="B6" s="25" t="s">
        <v>20</v>
      </c>
      <c r="C6" s="25"/>
      <c r="D6" s="25"/>
      <c r="E6" s="25"/>
      <c r="F6" s="25"/>
      <c r="G6" s="25"/>
      <c r="H6" s="25"/>
      <c r="I6" s="25"/>
      <c r="J6" s="5"/>
    </row>
    <row r="8" spans="1:10" ht="25.5" customHeight="1" x14ac:dyDescent="0.2">
      <c r="A8" s="29" t="s">
        <v>14</v>
      </c>
      <c r="B8" s="29"/>
      <c r="C8" s="29"/>
      <c r="D8" s="29"/>
      <c r="E8" s="9"/>
      <c r="F8" s="30" t="s">
        <v>13</v>
      </c>
      <c r="G8" s="31"/>
      <c r="H8" s="31"/>
      <c r="I8" s="31"/>
      <c r="J8" s="32"/>
    </row>
    <row r="9" spans="1:10" ht="30.75" customHeight="1" x14ac:dyDescent="0.2">
      <c r="A9" s="11" t="s">
        <v>0</v>
      </c>
      <c r="B9" s="11" t="s">
        <v>1</v>
      </c>
      <c r="C9" s="11" t="s">
        <v>12</v>
      </c>
      <c r="D9" s="11" t="s">
        <v>2</v>
      </c>
      <c r="E9" s="19"/>
      <c r="F9" s="1" t="s">
        <v>11</v>
      </c>
      <c r="G9" s="1" t="s">
        <v>15</v>
      </c>
      <c r="H9" s="1" t="s">
        <v>10</v>
      </c>
      <c r="I9" s="29" t="s">
        <v>9</v>
      </c>
      <c r="J9" s="29"/>
    </row>
    <row r="10" spans="1:10" ht="15" customHeight="1" x14ac:dyDescent="0.25">
      <c r="A10" s="23">
        <v>109</v>
      </c>
      <c r="B10" s="22" t="s">
        <v>19</v>
      </c>
      <c r="C10" s="10" t="s">
        <v>21</v>
      </c>
      <c r="D10" s="18" t="str">
        <f>VLOOKUP(A10,'[1]ANEXO 1'!$B:$P,6,0)</f>
        <v>OFICINA CONTROL DISCIPLINARIO</v>
      </c>
      <c r="E10" s="20"/>
      <c r="F10" s="6">
        <f>VLOOKUP(H10,'[3]Grupo 46'!$F$9:$AH$205,29,0)</f>
        <v>1</v>
      </c>
      <c r="G10" s="6">
        <f>VLOOKUP(H10,'[3]Grupo 46'!$F$9:$AH$205,25,0)</f>
        <v>90</v>
      </c>
      <c r="H10" s="33">
        <v>79284769</v>
      </c>
      <c r="I10" s="34" t="str">
        <f>VLOOKUP(H10,[2]Adtivos!$K:$AL,27,0)</f>
        <v>407</v>
      </c>
      <c r="J10" s="34" t="str">
        <f>VLOOKUP(H10,[2]Adtivos!$K:$AL,28,0)</f>
        <v>18</v>
      </c>
    </row>
    <row r="11" spans="1:10" ht="15" customHeight="1" x14ac:dyDescent="0.25">
      <c r="A11" s="13">
        <v>598</v>
      </c>
      <c r="B11" s="27" t="s">
        <v>23</v>
      </c>
      <c r="C11" s="26" t="s">
        <v>22</v>
      </c>
      <c r="D11" s="18" t="str">
        <f>VLOOKUP(A11,'[1]ANEXO 1'!$B:$P,6,0)</f>
        <v>DIRECCIÓN DE INSPECCIÓN Y VIGILANCIA</v>
      </c>
      <c r="E11" s="20"/>
      <c r="F11" s="6">
        <f>VLOOKUP(H11,'[3]Grupo 46'!$F$9:$AH$205,29,0)</f>
        <v>2</v>
      </c>
      <c r="G11" s="6">
        <f>VLOOKUP(H11,'[3]Grupo 46'!$F$9:$AH$205,25,0)</f>
        <v>85</v>
      </c>
      <c r="H11" s="33">
        <v>51612341</v>
      </c>
      <c r="I11" s="34" t="str">
        <f>VLOOKUP(H11,[2]Adtivos!$K:$AL,27,0)</f>
        <v>407</v>
      </c>
      <c r="J11" s="34" t="str">
        <f>VLOOKUP(H11,[2]Adtivos!$K:$AL,28,0)</f>
        <v>18</v>
      </c>
    </row>
    <row r="12" spans="1:10" ht="15" customHeight="1" x14ac:dyDescent="0.25">
      <c r="A12" s="13">
        <v>115</v>
      </c>
      <c r="B12" s="27"/>
      <c r="C12" s="26"/>
      <c r="D12" s="18" t="str">
        <f>VLOOKUP(A12,'[1]ANEXO 1'!$B:$P,6,0)</f>
        <v>DIRECCIÓN DE DOTACIONES ESCOLARES</v>
      </c>
      <c r="E12" s="20"/>
      <c r="F12" s="6">
        <f>VLOOKUP(H12,'[3]Grupo 46'!$F$9:$AH$205,29,0)</f>
        <v>3</v>
      </c>
      <c r="G12" s="6">
        <f>VLOOKUP(H12,'[3]Grupo 46'!$F$9:$AH$205,25,0)</f>
        <v>55</v>
      </c>
      <c r="H12" s="33">
        <v>20646247</v>
      </c>
      <c r="I12" s="34" t="str">
        <f>VLOOKUP(H12,[2]Adtivos!$K:$AL,27,0)</f>
        <v>407</v>
      </c>
      <c r="J12" s="34" t="str">
        <f>VLOOKUP(H12,[2]Adtivos!$K:$AL,28,0)</f>
        <v>18</v>
      </c>
    </row>
    <row r="13" spans="1:10" ht="15" customHeight="1" x14ac:dyDescent="0.25">
      <c r="A13" s="14">
        <v>261</v>
      </c>
      <c r="B13" s="27"/>
      <c r="C13" s="26"/>
      <c r="D13" s="18" t="str">
        <f>VLOOKUP(A13,'[1]ANEXO 1'!$B:$P,6,0)</f>
        <v>OFICINA DE NÓMINA</v>
      </c>
      <c r="E13" s="21"/>
      <c r="F13" s="6">
        <f>VLOOKUP(H13,'[3]Grupo 46'!$F$9:$AH$205,29,0)</f>
        <v>4</v>
      </c>
      <c r="G13" s="6">
        <f>VLOOKUP(H13,'[3]Grupo 46'!$F$9:$AH$205,25,0)</f>
        <v>50</v>
      </c>
      <c r="H13" s="33">
        <v>41796614</v>
      </c>
      <c r="I13" s="34" t="str">
        <f>VLOOKUP(H13,[2]Adtivos!$K:$AL,27,0)</f>
        <v>407</v>
      </c>
      <c r="J13" s="34" t="str">
        <f>VLOOKUP(H13,[2]Adtivos!$K:$AL,28,0)</f>
        <v>18</v>
      </c>
    </row>
    <row r="14" spans="1:10" ht="15" customHeight="1" x14ac:dyDescent="0.25">
      <c r="A14" s="16"/>
      <c r="B14" s="17"/>
      <c r="C14" s="15"/>
      <c r="D14" s="12"/>
      <c r="E14" s="12"/>
      <c r="F14" s="6">
        <f>VLOOKUP(H14,'[3]Grupo 46'!$F$9:$AH$205,29,0)</f>
        <v>5</v>
      </c>
      <c r="G14" s="6">
        <f>VLOOKUP(H14,'[3]Grupo 46'!$F$9:$AH$205,25,0)</f>
        <v>90</v>
      </c>
      <c r="H14" s="33">
        <v>52224044</v>
      </c>
      <c r="I14" s="34" t="str">
        <f>VLOOKUP(H14,[2]Adtivos!$K:$AL,27,0)</f>
        <v>440</v>
      </c>
      <c r="J14" s="34" t="str">
        <f>VLOOKUP(H14,[2]Adtivos!$K:$AL,28,0)</f>
        <v>17</v>
      </c>
    </row>
    <row r="15" spans="1:10" ht="15" customHeight="1" x14ac:dyDescent="0.25">
      <c r="A15" s="16"/>
      <c r="B15" s="17"/>
      <c r="C15" s="15"/>
      <c r="D15" s="12"/>
      <c r="E15" s="12"/>
      <c r="F15" s="6">
        <f>VLOOKUP(H15,'[3]Grupo 46'!$F$9:$AH$205,29,0)</f>
        <v>6</v>
      </c>
      <c r="G15" s="6">
        <f>VLOOKUP(H15,'[3]Grupo 46'!$F$9:$AH$205,25,0)</f>
        <v>85</v>
      </c>
      <c r="H15" s="33">
        <v>20941307</v>
      </c>
      <c r="I15" s="34" t="str">
        <f>VLOOKUP(H15,[2]Adtivos!$K:$AL,27,0)</f>
        <v>440</v>
      </c>
      <c r="J15" s="34" t="str">
        <f>VLOOKUP(H15,[2]Adtivos!$K:$AL,28,0)</f>
        <v>17</v>
      </c>
    </row>
    <row r="16" spans="1:10" ht="15" customHeight="1" x14ac:dyDescent="0.25">
      <c r="A16" s="16"/>
      <c r="B16" s="17"/>
      <c r="C16" s="15"/>
      <c r="D16" s="12"/>
      <c r="E16" s="12"/>
      <c r="F16" s="6">
        <f>VLOOKUP(H16,'[3]Grupo 46'!$F$9:$AH$205,29,0)</f>
        <v>7</v>
      </c>
      <c r="G16" s="6">
        <f>VLOOKUP(H16,'[3]Grupo 46'!$F$9:$AH$205,25,0)</f>
        <v>85</v>
      </c>
      <c r="H16" s="33">
        <v>35528992</v>
      </c>
      <c r="I16" s="34" t="str">
        <f>VLOOKUP(H16,[2]Adtivos!$K:$AL,27,0)</f>
        <v>440</v>
      </c>
      <c r="J16" s="34" t="str">
        <f>VLOOKUP(H16,[2]Adtivos!$K:$AL,28,0)</f>
        <v>17</v>
      </c>
    </row>
    <row r="17" spans="1:10" ht="15" x14ac:dyDescent="0.25">
      <c r="A17" s="7" t="s">
        <v>7</v>
      </c>
      <c r="B17" s="7"/>
      <c r="C17" s="7"/>
      <c r="F17" s="6">
        <f>VLOOKUP(H17,'[3]Grupo 46'!$F$9:$AH$205,29,0)</f>
        <v>8</v>
      </c>
      <c r="G17" s="6">
        <f>VLOOKUP(H17,'[3]Grupo 46'!$F$9:$AH$205,25,0)</f>
        <v>80</v>
      </c>
      <c r="H17" s="33">
        <v>52744630</v>
      </c>
      <c r="I17" s="34" t="str">
        <f>VLOOKUP(H17,[2]Adtivos!$K:$AL,27,0)</f>
        <v>440</v>
      </c>
      <c r="J17" s="34" t="str">
        <f>VLOOKUP(H17,[2]Adtivos!$K:$AL,28,0)</f>
        <v>17</v>
      </c>
    </row>
    <row r="18" spans="1:10" ht="15" x14ac:dyDescent="0.25">
      <c r="A18" s="7"/>
      <c r="F18" s="6">
        <f>VLOOKUP(H18,'[3]Grupo 46'!$F$9:$AH$205,29,0)</f>
        <v>9</v>
      </c>
      <c r="G18" s="6">
        <f>VLOOKUP(H18,'[3]Grupo 46'!$F$9:$AH$205,25,0)</f>
        <v>80</v>
      </c>
      <c r="H18" s="33">
        <v>52758226</v>
      </c>
      <c r="I18" s="34" t="str">
        <f>VLOOKUP(H18,[2]Adtivos!$K:$AL,27,0)</f>
        <v>440</v>
      </c>
      <c r="J18" s="34" t="str">
        <f>VLOOKUP(H18,[2]Adtivos!$K:$AL,28,0)</f>
        <v>17</v>
      </c>
    </row>
    <row r="19" spans="1:10" ht="15" x14ac:dyDescent="0.25">
      <c r="A19" s="28" t="s">
        <v>5</v>
      </c>
      <c r="B19" s="28"/>
      <c r="C19" s="28"/>
      <c r="F19" s="6">
        <f>VLOOKUP(H19,'[3]Grupo 46'!$F$9:$AH$205,29,0)</f>
        <v>10</v>
      </c>
      <c r="G19" s="6">
        <f>VLOOKUP(H19,'[3]Grupo 46'!$F$9:$AH$205,25,0)</f>
        <v>75</v>
      </c>
      <c r="H19" s="33">
        <v>52079221</v>
      </c>
      <c r="I19" s="34" t="str">
        <f>VLOOKUP(H19,[2]Adtivos!$K:$AL,27,0)</f>
        <v>440</v>
      </c>
      <c r="J19" s="34" t="str">
        <f>VLOOKUP(H19,[2]Adtivos!$K:$AL,28,0)</f>
        <v>17</v>
      </c>
    </row>
    <row r="20" spans="1:10" ht="15" x14ac:dyDescent="0.25">
      <c r="A20" s="7" t="s">
        <v>6</v>
      </c>
      <c r="B20" s="7"/>
      <c r="C20" s="7"/>
      <c r="F20" s="6">
        <f>VLOOKUP(H20,'[3]Grupo 46'!$F$9:$AH$205,29,0)</f>
        <v>11</v>
      </c>
      <c r="G20" s="6">
        <f>VLOOKUP(H20,'[3]Grupo 46'!$F$9:$AH$205,25,0)</f>
        <v>75</v>
      </c>
      <c r="H20" s="33">
        <v>1068928023</v>
      </c>
      <c r="I20" s="34" t="str">
        <f>VLOOKUP(H20,[2]Adtivos!$K:$AL,27,0)</f>
        <v>440</v>
      </c>
      <c r="J20" s="34" t="str">
        <f>VLOOKUP(H20,[2]Adtivos!$K:$AL,28,0)</f>
        <v>17</v>
      </c>
    </row>
    <row r="21" spans="1:10" ht="15" x14ac:dyDescent="0.25">
      <c r="A21" s="7"/>
      <c r="F21" s="6">
        <f>VLOOKUP(H21,'[3]Grupo 46'!$F$9:$AH$205,29,0)</f>
        <v>12</v>
      </c>
      <c r="G21" s="6">
        <f>VLOOKUP(H21,'[3]Grupo 46'!$F$9:$AH$205,25,0)</f>
        <v>65</v>
      </c>
      <c r="H21" s="33">
        <v>7336129</v>
      </c>
      <c r="I21" s="34" t="str">
        <f>VLOOKUP(H21,[2]Adtivos!$K:$AL,27,0)</f>
        <v>440</v>
      </c>
      <c r="J21" s="34" t="str">
        <f>VLOOKUP(H21,[2]Adtivos!$K:$AL,28,0)</f>
        <v>17</v>
      </c>
    </row>
    <row r="22" spans="1:10" ht="15" x14ac:dyDescent="0.25">
      <c r="A22" s="7" t="s">
        <v>8</v>
      </c>
      <c r="F22" s="6">
        <f>VLOOKUP(H22,'[3]Grupo 46'!$F$9:$AH$205,29,0)</f>
        <v>13</v>
      </c>
      <c r="G22" s="6">
        <f>VLOOKUP(H22,'[3]Grupo 46'!$F$9:$AH$205,25,0)</f>
        <v>65</v>
      </c>
      <c r="H22" s="33">
        <v>51661743</v>
      </c>
      <c r="I22" s="34" t="str">
        <f>VLOOKUP(H22,[2]Adtivos!$K:$AL,27,0)</f>
        <v>440</v>
      </c>
      <c r="J22" s="34" t="str">
        <f>VLOOKUP(H22,[2]Adtivos!$K:$AL,28,0)</f>
        <v>17</v>
      </c>
    </row>
    <row r="23" spans="1:10" ht="15" x14ac:dyDescent="0.25">
      <c r="A23" s="7"/>
      <c r="F23" s="6">
        <f>VLOOKUP(H23,'[3]Grupo 46'!$F$9:$AH$205,29,0)</f>
        <v>14</v>
      </c>
      <c r="G23" s="6">
        <f>VLOOKUP(H23,'[3]Grupo 46'!$F$9:$AH$205,25,0)</f>
        <v>60</v>
      </c>
      <c r="H23" s="33">
        <v>1016019281</v>
      </c>
      <c r="I23" s="34" t="str">
        <f>VLOOKUP(H23,[2]Adtivos!$K:$AL,27,0)</f>
        <v>440</v>
      </c>
      <c r="J23" s="34" t="str">
        <f>VLOOKUP(H23,[2]Adtivos!$K:$AL,28,0)</f>
        <v>17</v>
      </c>
    </row>
    <row r="24" spans="1:10" ht="15" x14ac:dyDescent="0.25">
      <c r="A24" s="8" t="s">
        <v>18</v>
      </c>
      <c r="B24" s="8"/>
      <c r="C24" s="8"/>
      <c r="F24" s="6">
        <f>VLOOKUP(H24,'[3]Grupo 46'!$F$9:$AH$205,29,0)</f>
        <v>15</v>
      </c>
      <c r="G24" s="6">
        <f>VLOOKUP(H24,'[3]Grupo 46'!$F$9:$AH$205,25,0)</f>
        <v>55</v>
      </c>
      <c r="H24" s="33">
        <v>22565271</v>
      </c>
      <c r="I24" s="34" t="str">
        <f>VLOOKUP(H24,[2]Adtivos!$K:$AL,27,0)</f>
        <v>440</v>
      </c>
      <c r="J24" s="34" t="str">
        <f>VLOOKUP(H24,[2]Adtivos!$K:$AL,28,0)</f>
        <v>17</v>
      </c>
    </row>
    <row r="25" spans="1:10" ht="15" x14ac:dyDescent="0.25">
      <c r="A25" s="7" t="s">
        <v>17</v>
      </c>
      <c r="B25" s="7"/>
      <c r="C25" s="7"/>
      <c r="F25" s="6">
        <f>VLOOKUP(H25,'[3]Grupo 46'!$F$9:$AH$205,29,0)</f>
        <v>16</v>
      </c>
      <c r="G25" s="6">
        <f>VLOOKUP(H25,'[3]Grupo 46'!$F$9:$AH$205,25,0)</f>
        <v>55</v>
      </c>
      <c r="H25" s="33">
        <v>1048274061</v>
      </c>
      <c r="I25" s="34" t="str">
        <f>VLOOKUP(H25,[2]Adtivos!$K:$AL,27,0)</f>
        <v>440</v>
      </c>
      <c r="J25" s="34" t="str">
        <f>VLOOKUP(H25,[2]Adtivos!$K:$AL,28,0)</f>
        <v>17</v>
      </c>
    </row>
    <row r="26" spans="1:10" ht="15" x14ac:dyDescent="0.25">
      <c r="F26" s="6">
        <f>VLOOKUP(H26,'[3]Grupo 46'!$F$9:$AH$205,29,0)</f>
        <v>17</v>
      </c>
      <c r="G26" s="6">
        <f>VLOOKUP(H26,'[3]Grupo 46'!$F$9:$AH$205,25,0)</f>
        <v>50</v>
      </c>
      <c r="H26" s="33">
        <v>52025305</v>
      </c>
      <c r="I26" s="34" t="str">
        <f>VLOOKUP(H26,[2]Adtivos!$K:$AL,27,0)</f>
        <v>440</v>
      </c>
      <c r="J26" s="34" t="str">
        <f>VLOOKUP(H26,[2]Adtivos!$K:$AL,28,0)</f>
        <v>17</v>
      </c>
    </row>
    <row r="27" spans="1:10" ht="15" x14ac:dyDescent="0.25">
      <c r="F27" s="6">
        <f>VLOOKUP(H27,'[3]Grupo 46'!$F$9:$AH$205,29,0)</f>
        <v>18</v>
      </c>
      <c r="G27" s="6">
        <f>VLOOKUP(H27,'[3]Grupo 46'!$F$9:$AH$205,25,0)</f>
        <v>50</v>
      </c>
      <c r="H27" s="33">
        <v>51741206</v>
      </c>
      <c r="I27" s="34" t="str">
        <f>VLOOKUP(H27,[2]Adtivos!$K:$AL,27,0)</f>
        <v>440</v>
      </c>
      <c r="J27" s="34" t="str">
        <f>VLOOKUP(H27,[2]Adtivos!$K:$AL,28,0)</f>
        <v>17</v>
      </c>
    </row>
    <row r="28" spans="1:10" ht="15" x14ac:dyDescent="0.25">
      <c r="F28" s="6">
        <f>VLOOKUP(H28,'[3]Grupo 46'!$F$9:$AH$205,29,0)</f>
        <v>19</v>
      </c>
      <c r="G28" s="6">
        <f>VLOOKUP(H28,'[3]Grupo 46'!$F$9:$AH$205,25,0)</f>
        <v>50</v>
      </c>
      <c r="H28" s="33">
        <v>52350140</v>
      </c>
      <c r="I28" s="34" t="str">
        <f>VLOOKUP(H28,[2]Adtivos!$K:$AL,27,0)</f>
        <v>407</v>
      </c>
      <c r="J28" s="34" t="str">
        <f>VLOOKUP(H28,[2]Adtivos!$K:$AL,28,0)</f>
        <v>17</v>
      </c>
    </row>
    <row r="29" spans="1:10" ht="15" x14ac:dyDescent="0.25">
      <c r="F29" s="6">
        <f>VLOOKUP(H29,'[3]Grupo 46'!$F$9:$AH$205,29,0)</f>
        <v>20</v>
      </c>
      <c r="G29" s="6">
        <f>VLOOKUP(H29,'[3]Grupo 46'!$F$9:$AH$205,25,0)</f>
        <v>50</v>
      </c>
      <c r="H29" s="33">
        <v>79708669</v>
      </c>
      <c r="I29" s="34" t="str">
        <f>VLOOKUP(H29,[2]Adtivos!$K:$AL,27,0)</f>
        <v>440</v>
      </c>
      <c r="J29" s="34" t="str">
        <f>VLOOKUP(H29,[2]Adtivos!$K:$AL,28,0)</f>
        <v>17</v>
      </c>
    </row>
    <row r="30" spans="1:10" ht="15" x14ac:dyDescent="0.25">
      <c r="F30" s="6">
        <f>VLOOKUP(H30,'[3]Grupo 46'!$F$9:$AH$205,29,0)</f>
        <v>21</v>
      </c>
      <c r="G30" s="6">
        <f>VLOOKUP(H30,'[3]Grupo 46'!$F$9:$AH$205,25,0)</f>
        <v>45</v>
      </c>
      <c r="H30" s="33">
        <v>1110446931</v>
      </c>
      <c r="I30" s="34" t="str">
        <f>VLOOKUP(H30,[2]Adtivos!$K:$AL,27,0)</f>
        <v>440</v>
      </c>
      <c r="J30" s="34" t="str">
        <f>VLOOKUP(H30,[2]Adtivos!$K:$AL,28,0)</f>
        <v>17</v>
      </c>
    </row>
    <row r="31" spans="1:10" ht="15" x14ac:dyDescent="0.25">
      <c r="F31" s="6">
        <f>VLOOKUP(H31,'[3]Grupo 46'!$F$9:$AH$205,29,0)</f>
        <v>22</v>
      </c>
      <c r="G31" s="6">
        <f>VLOOKUP(H31,'[3]Grupo 46'!$F$9:$AH$205,25,0)</f>
        <v>45</v>
      </c>
      <c r="H31" s="33">
        <v>80792058</v>
      </c>
      <c r="I31" s="34" t="str">
        <f>VLOOKUP(H31,[2]Adtivos!$K:$AL,27,0)</f>
        <v>407</v>
      </c>
      <c r="J31" s="34" t="str">
        <f>VLOOKUP(H31,[2]Adtivos!$K:$AL,28,0)</f>
        <v>17</v>
      </c>
    </row>
    <row r="32" spans="1:10" ht="15" x14ac:dyDescent="0.25">
      <c r="F32" s="6">
        <f>VLOOKUP(H32,'[3]Grupo 46'!$F$9:$AH$205,29,0)</f>
        <v>23</v>
      </c>
      <c r="G32" s="6">
        <f>VLOOKUP(H32,'[3]Grupo 46'!$F$9:$AH$205,25,0)</f>
        <v>85</v>
      </c>
      <c r="H32" s="33">
        <v>52124502</v>
      </c>
      <c r="I32" s="34" t="str">
        <f>VLOOKUP(H32,[2]Adtivos!$K:$AL,27,0)</f>
        <v>407</v>
      </c>
      <c r="J32" s="34" t="str">
        <f>VLOOKUP(H32,[2]Adtivos!$K:$AL,28,0)</f>
        <v>16</v>
      </c>
    </row>
    <row r="33" spans="6:10" ht="15" x14ac:dyDescent="0.25">
      <c r="F33" s="6">
        <f>VLOOKUP(H33,'[3]Grupo 46'!$F$9:$AH$205,29,0)</f>
        <v>24</v>
      </c>
      <c r="G33" s="6">
        <f>VLOOKUP(H33,'[3]Grupo 46'!$F$9:$AH$205,25,0)</f>
        <v>80</v>
      </c>
      <c r="H33" s="33">
        <v>1014184579</v>
      </c>
      <c r="I33" s="34" t="str">
        <f>VLOOKUP(H33,[2]Adtivos!$K:$AL,27,0)</f>
        <v>440</v>
      </c>
      <c r="J33" s="34" t="str">
        <f>VLOOKUP(H33,[2]Adtivos!$K:$AL,28,0)</f>
        <v>16</v>
      </c>
    </row>
    <row r="34" spans="6:10" ht="15" x14ac:dyDescent="0.25">
      <c r="F34" s="6">
        <f>VLOOKUP(H34,'[3]Grupo 46'!$F$9:$AH$205,29,0)</f>
        <v>25</v>
      </c>
      <c r="G34" s="6">
        <f>VLOOKUP(H34,'[3]Grupo 46'!$F$9:$AH$205,25,0)</f>
        <v>75</v>
      </c>
      <c r="H34" s="33">
        <v>1015394058</v>
      </c>
      <c r="I34" s="34" t="str">
        <f>VLOOKUP(H34,[2]Adtivos!$K:$AL,27,0)</f>
        <v>407</v>
      </c>
      <c r="J34" s="34" t="str">
        <f>VLOOKUP(H34,[2]Adtivos!$K:$AL,28,0)</f>
        <v>16</v>
      </c>
    </row>
    <row r="35" spans="6:10" ht="15" x14ac:dyDescent="0.25">
      <c r="F35" s="6">
        <f>VLOOKUP(H35,'[3]Grupo 46'!$F$9:$AH$205,29,0)</f>
        <v>26</v>
      </c>
      <c r="G35" s="6">
        <f>VLOOKUP(H35,'[3]Grupo 46'!$F$9:$AH$205,25,0)</f>
        <v>70</v>
      </c>
      <c r="H35" s="33">
        <v>52100335</v>
      </c>
      <c r="I35" s="34" t="str">
        <f>VLOOKUP(H35,[2]Adtivos!$K:$AL,27,0)</f>
        <v>440</v>
      </c>
      <c r="J35" s="34" t="str">
        <f>VLOOKUP(H35,[2]Adtivos!$K:$AL,28,0)</f>
        <v>16</v>
      </c>
    </row>
    <row r="36" spans="6:10" ht="15" x14ac:dyDescent="0.25">
      <c r="F36" s="6">
        <f>VLOOKUP(H36,'[3]Grupo 46'!$F$9:$AH$205,29,0)</f>
        <v>27</v>
      </c>
      <c r="G36" s="6">
        <f>VLOOKUP(H36,'[3]Grupo 46'!$F$9:$AH$205,25,0)</f>
        <v>70</v>
      </c>
      <c r="H36" s="33">
        <v>51897881</v>
      </c>
      <c r="I36" s="34" t="str">
        <f>VLOOKUP(H36,[2]Adtivos!$K:$AL,27,0)</f>
        <v>440</v>
      </c>
      <c r="J36" s="34" t="str">
        <f>VLOOKUP(H36,[2]Adtivos!$K:$AL,28,0)</f>
        <v>16</v>
      </c>
    </row>
    <row r="37" spans="6:10" ht="15" x14ac:dyDescent="0.25">
      <c r="F37" s="6">
        <f>VLOOKUP(H37,'[3]Grupo 46'!$F$9:$AH$205,29,0)</f>
        <v>28</v>
      </c>
      <c r="G37" s="6">
        <f>VLOOKUP(H37,'[3]Grupo 46'!$F$9:$AH$205,25,0)</f>
        <v>45</v>
      </c>
      <c r="H37" s="33">
        <v>52101469</v>
      </c>
      <c r="I37" s="34" t="str">
        <f>VLOOKUP(H37,[2]Adtivos!$K:$AL,27,0)</f>
        <v>407</v>
      </c>
      <c r="J37" s="34" t="str">
        <f>VLOOKUP(H37,[2]Adtivos!$K:$AL,28,0)</f>
        <v>16</v>
      </c>
    </row>
    <row r="38" spans="6:10" ht="15" x14ac:dyDescent="0.25">
      <c r="F38" s="6">
        <f>VLOOKUP(H38,'[3]Grupo 46'!$F$9:$AH$205,29,0)</f>
        <v>29</v>
      </c>
      <c r="G38" s="6">
        <f>VLOOKUP(H38,'[3]Grupo 46'!$F$9:$AH$205,25,0)</f>
        <v>50</v>
      </c>
      <c r="H38" s="33">
        <v>53048957</v>
      </c>
      <c r="I38" s="34" t="str">
        <f>VLOOKUP(H38,[2]Adtivos!$K:$AL,27,0)</f>
        <v>407</v>
      </c>
      <c r="J38" s="34" t="str">
        <f>VLOOKUP(H38,[2]Adtivos!$K:$AL,28,0)</f>
        <v>15</v>
      </c>
    </row>
    <row r="39" spans="6:10" ht="15" x14ac:dyDescent="0.25">
      <c r="F39" s="6">
        <f>VLOOKUP(H39,'[3]Grupo 46'!$F$9:$AH$205,29,0)</f>
        <v>30</v>
      </c>
      <c r="G39" s="6">
        <f>VLOOKUP(H39,'[3]Grupo 46'!$F$9:$AH$205,25,0)</f>
        <v>95</v>
      </c>
      <c r="H39" s="33">
        <v>14229975</v>
      </c>
      <c r="I39" s="34" t="str">
        <f>VLOOKUP(H39,[2]Adtivos!$K:$AL,27,0)</f>
        <v>407</v>
      </c>
      <c r="J39" s="34" t="str">
        <f>VLOOKUP(H39,[2]Adtivos!$K:$AL,28,0)</f>
        <v>14</v>
      </c>
    </row>
    <row r="40" spans="6:10" ht="15" x14ac:dyDescent="0.25">
      <c r="F40" s="6">
        <f>VLOOKUP(H40,'[3]Grupo 46'!$F$9:$AH$205,29,0)</f>
        <v>31</v>
      </c>
      <c r="G40" s="6">
        <f>VLOOKUP(H40,'[3]Grupo 46'!$F$9:$AH$205,25,0)</f>
        <v>90</v>
      </c>
      <c r="H40" s="33">
        <v>51726176</v>
      </c>
      <c r="I40" s="34" t="str">
        <f>VLOOKUP(H40,[2]Adtivos!$K:$AL,27,0)</f>
        <v>407</v>
      </c>
      <c r="J40" s="34" t="str">
        <f>VLOOKUP(H40,[2]Adtivos!$K:$AL,28,0)</f>
        <v>14</v>
      </c>
    </row>
    <row r="41" spans="6:10" ht="15" x14ac:dyDescent="0.25">
      <c r="F41" s="6">
        <f>VLOOKUP(H41,'[3]Grupo 46'!$F$9:$AH$205,29,0)</f>
        <v>32</v>
      </c>
      <c r="G41" s="6">
        <f>VLOOKUP(H41,'[3]Grupo 46'!$F$9:$AH$205,25,0)</f>
        <v>90</v>
      </c>
      <c r="H41" s="33">
        <v>52380619</v>
      </c>
      <c r="I41" s="34" t="str">
        <f>VLOOKUP(H41,[2]Adtivos!$K:$AL,27,0)</f>
        <v>407</v>
      </c>
      <c r="J41" s="34" t="str">
        <f>VLOOKUP(H41,[2]Adtivos!$K:$AL,28,0)</f>
        <v>14</v>
      </c>
    </row>
    <row r="42" spans="6:10" ht="15" x14ac:dyDescent="0.25">
      <c r="F42" s="6">
        <f>VLOOKUP(H42,'[3]Grupo 46'!$F$9:$AH$205,29,0)</f>
        <v>33</v>
      </c>
      <c r="G42" s="6">
        <f>VLOOKUP(H42,'[3]Grupo 46'!$F$9:$AH$205,25,0)</f>
        <v>90</v>
      </c>
      <c r="H42" s="33">
        <v>80175277</v>
      </c>
      <c r="I42" s="34" t="str">
        <f>VLOOKUP(H42,[2]Adtivos!$K:$AL,27,0)</f>
        <v>407</v>
      </c>
      <c r="J42" s="34" t="str">
        <f>VLOOKUP(H42,[2]Adtivos!$K:$AL,28,0)</f>
        <v>14</v>
      </c>
    </row>
    <row r="43" spans="6:10" ht="15" x14ac:dyDescent="0.25">
      <c r="F43" s="6">
        <f>VLOOKUP(H43,'[3]Grupo 46'!$F$9:$AH$205,29,0)</f>
        <v>34</v>
      </c>
      <c r="G43" s="6">
        <f>VLOOKUP(H43,'[3]Grupo 46'!$F$9:$AH$205,25,0)</f>
        <v>90</v>
      </c>
      <c r="H43" s="33">
        <v>51810441</v>
      </c>
      <c r="I43" s="34" t="str">
        <f>VLOOKUP(H43,[2]Adtivos!$K:$AL,27,0)</f>
        <v>407</v>
      </c>
      <c r="J43" s="34" t="str">
        <f>VLOOKUP(H43,[2]Adtivos!$K:$AL,28,0)</f>
        <v>14</v>
      </c>
    </row>
    <row r="44" spans="6:10" ht="15" x14ac:dyDescent="0.25">
      <c r="F44" s="6">
        <f>VLOOKUP(H44,'[3]Grupo 46'!$F$9:$AH$205,29,0)</f>
        <v>35</v>
      </c>
      <c r="G44" s="6">
        <f>VLOOKUP(H44,'[3]Grupo 46'!$F$9:$AH$205,25,0)</f>
        <v>85</v>
      </c>
      <c r="H44" s="33">
        <v>39686908</v>
      </c>
      <c r="I44" s="34" t="str">
        <f>VLOOKUP(H44,[2]Adtivos!$K:$AL,27,0)</f>
        <v>440</v>
      </c>
      <c r="J44" s="34" t="str">
        <f>VLOOKUP(H44,[2]Adtivos!$K:$AL,28,0)</f>
        <v>14</v>
      </c>
    </row>
    <row r="45" spans="6:10" ht="15" x14ac:dyDescent="0.25">
      <c r="F45" s="6">
        <f>VLOOKUP(H45,'[3]Grupo 46'!$F$9:$AH$205,29,0)</f>
        <v>36</v>
      </c>
      <c r="G45" s="6">
        <f>VLOOKUP(H45,'[3]Grupo 46'!$F$9:$AH$205,25,0)</f>
        <v>85</v>
      </c>
      <c r="H45" s="33">
        <v>52178505</v>
      </c>
      <c r="I45" s="34" t="str">
        <f>VLOOKUP(H45,[2]Adtivos!$K:$AL,27,0)</f>
        <v>407</v>
      </c>
      <c r="J45" s="34" t="str">
        <f>VLOOKUP(H45,[2]Adtivos!$K:$AL,28,0)</f>
        <v>14</v>
      </c>
    </row>
    <row r="46" spans="6:10" ht="15" x14ac:dyDescent="0.25">
      <c r="F46" s="6">
        <f>VLOOKUP(H46,'[3]Grupo 46'!$F$9:$AH$205,29,0)</f>
        <v>37</v>
      </c>
      <c r="G46" s="6">
        <f>VLOOKUP(H46,'[3]Grupo 46'!$F$9:$AH$205,25,0)</f>
        <v>85</v>
      </c>
      <c r="H46" s="33">
        <v>52171302</v>
      </c>
      <c r="I46" s="34" t="str">
        <f>VLOOKUP(H46,[2]Adtivos!$K:$AL,27,0)</f>
        <v>407</v>
      </c>
      <c r="J46" s="34" t="str">
        <f>VLOOKUP(H46,[2]Adtivos!$K:$AL,28,0)</f>
        <v>14</v>
      </c>
    </row>
    <row r="47" spans="6:10" ht="15" x14ac:dyDescent="0.25">
      <c r="F47" s="6">
        <f>VLOOKUP(H47,'[3]Grupo 46'!$F$9:$AH$205,29,0)</f>
        <v>38</v>
      </c>
      <c r="G47" s="6">
        <f>VLOOKUP(H47,'[3]Grupo 46'!$F$9:$AH$205,25,0)</f>
        <v>85</v>
      </c>
      <c r="H47" s="33">
        <v>52823449</v>
      </c>
      <c r="I47" s="34" t="str">
        <f>VLOOKUP(H47,[2]Adtivos!$K:$AL,27,0)</f>
        <v>407</v>
      </c>
      <c r="J47" s="34" t="str">
        <f>VLOOKUP(H47,[2]Adtivos!$K:$AL,28,0)</f>
        <v>14</v>
      </c>
    </row>
    <row r="48" spans="6:10" ht="15" x14ac:dyDescent="0.25">
      <c r="F48" s="6">
        <f>VLOOKUP(H48,'[3]Grupo 46'!$F$9:$AH$205,29,0)</f>
        <v>39</v>
      </c>
      <c r="G48" s="6">
        <f>VLOOKUP(H48,'[3]Grupo 46'!$F$9:$AH$205,25,0)</f>
        <v>85</v>
      </c>
      <c r="H48" s="33">
        <v>51674146</v>
      </c>
      <c r="I48" s="34" t="str">
        <f>VLOOKUP(H48,[2]Adtivos!$K:$AL,27,0)</f>
        <v>407</v>
      </c>
      <c r="J48" s="34" t="str">
        <f>VLOOKUP(H48,[2]Adtivos!$K:$AL,28,0)</f>
        <v>14</v>
      </c>
    </row>
    <row r="49" spans="6:10" ht="15" x14ac:dyDescent="0.25">
      <c r="F49" s="6">
        <f>VLOOKUP(H49,'[3]Grupo 46'!$F$9:$AH$205,29,0)</f>
        <v>40</v>
      </c>
      <c r="G49" s="6">
        <f>VLOOKUP(H49,'[3]Grupo 46'!$F$9:$AH$205,25,0)</f>
        <v>85</v>
      </c>
      <c r="H49" s="33">
        <v>52421349</v>
      </c>
      <c r="I49" s="34" t="str">
        <f>VLOOKUP(H49,[2]Adtivos!$K:$AL,27,0)</f>
        <v>407</v>
      </c>
      <c r="J49" s="34" t="str">
        <f>VLOOKUP(H49,[2]Adtivos!$K:$AL,28,0)</f>
        <v>14</v>
      </c>
    </row>
    <row r="50" spans="6:10" ht="15" x14ac:dyDescent="0.25">
      <c r="F50" s="6">
        <f>VLOOKUP(H50,'[3]Grupo 46'!$F$9:$AH$205,29,0)</f>
        <v>41</v>
      </c>
      <c r="G50" s="6">
        <f>VLOOKUP(H50,'[3]Grupo 46'!$F$9:$AH$205,25,0)</f>
        <v>80</v>
      </c>
      <c r="H50" s="33">
        <v>52727666</v>
      </c>
      <c r="I50" s="34" t="str">
        <f>VLOOKUP(H50,[2]Adtivos!$K:$AL,27,0)</f>
        <v>407</v>
      </c>
      <c r="J50" s="34" t="str">
        <f>VLOOKUP(H50,[2]Adtivos!$K:$AL,28,0)</f>
        <v>14</v>
      </c>
    </row>
    <row r="51" spans="6:10" ht="15" x14ac:dyDescent="0.25">
      <c r="F51" s="6">
        <f>VLOOKUP(H51,'[3]Grupo 46'!$F$9:$AH$205,29,0)</f>
        <v>42</v>
      </c>
      <c r="G51" s="6">
        <f>VLOOKUP(H51,'[3]Grupo 46'!$F$9:$AH$205,25,0)</f>
        <v>80</v>
      </c>
      <c r="H51" s="33">
        <v>52213806</v>
      </c>
      <c r="I51" s="34" t="str">
        <f>VLOOKUP(H51,[2]Adtivos!$K:$AL,27,0)</f>
        <v>440</v>
      </c>
      <c r="J51" s="34" t="str">
        <f>VLOOKUP(H51,[2]Adtivos!$K:$AL,28,0)</f>
        <v>14</v>
      </c>
    </row>
    <row r="52" spans="6:10" ht="15" x14ac:dyDescent="0.25">
      <c r="F52" s="6">
        <f>VLOOKUP(H52,'[3]Grupo 46'!$F$9:$AH$205,29,0)</f>
        <v>43</v>
      </c>
      <c r="G52" s="6">
        <f>VLOOKUP(H52,'[3]Grupo 46'!$F$9:$AH$205,25,0)</f>
        <v>80</v>
      </c>
      <c r="H52" s="33">
        <v>52197084</v>
      </c>
      <c r="I52" s="34" t="str">
        <f>VLOOKUP(H52,[2]Adtivos!$K:$AL,27,0)</f>
        <v>407</v>
      </c>
      <c r="J52" s="34" t="str">
        <f>VLOOKUP(H52,[2]Adtivos!$K:$AL,28,0)</f>
        <v>14</v>
      </c>
    </row>
    <row r="53" spans="6:10" ht="15" x14ac:dyDescent="0.25">
      <c r="F53" s="6">
        <f>VLOOKUP(H53,'[3]Grupo 46'!$F$9:$AH$205,29,0)</f>
        <v>44</v>
      </c>
      <c r="G53" s="6">
        <f>VLOOKUP(H53,'[3]Grupo 46'!$F$9:$AH$205,25,0)</f>
        <v>80</v>
      </c>
      <c r="H53" s="33">
        <v>1032379980</v>
      </c>
      <c r="I53" s="34" t="str">
        <f>VLOOKUP(H53,[2]Adtivos!$K:$AL,27,0)</f>
        <v>407</v>
      </c>
      <c r="J53" s="34" t="str">
        <f>VLOOKUP(H53,[2]Adtivos!$K:$AL,28,0)</f>
        <v>14</v>
      </c>
    </row>
    <row r="54" spans="6:10" ht="15" x14ac:dyDescent="0.25">
      <c r="F54" s="6">
        <f>VLOOKUP(H54,'[3]Grupo 46'!$F$9:$AH$205,29,0)</f>
        <v>45</v>
      </c>
      <c r="G54" s="6">
        <f>VLOOKUP(H54,'[3]Grupo 46'!$F$9:$AH$205,25,0)</f>
        <v>75</v>
      </c>
      <c r="H54" s="33">
        <v>52739553</v>
      </c>
      <c r="I54" s="34" t="str">
        <f>VLOOKUP(H54,[2]Adtivos!$K:$AL,27,0)</f>
        <v>407</v>
      </c>
      <c r="J54" s="34" t="str">
        <f>VLOOKUP(H54,[2]Adtivos!$K:$AL,28,0)</f>
        <v>14</v>
      </c>
    </row>
    <row r="55" spans="6:10" ht="15" x14ac:dyDescent="0.25">
      <c r="F55" s="6">
        <f>VLOOKUP(H55,'[3]Grupo 46'!$F$9:$AH$205,29,0)</f>
        <v>46</v>
      </c>
      <c r="G55" s="6">
        <f>VLOOKUP(H55,'[3]Grupo 46'!$F$9:$AH$205,25,0)</f>
        <v>75</v>
      </c>
      <c r="H55" s="33">
        <v>52116971</v>
      </c>
      <c r="I55" s="34" t="str">
        <f>VLOOKUP(H55,[2]Adtivos!$K:$AL,27,0)</f>
        <v>407</v>
      </c>
      <c r="J55" s="34" t="str">
        <f>VLOOKUP(H55,[2]Adtivos!$K:$AL,28,0)</f>
        <v>14</v>
      </c>
    </row>
    <row r="56" spans="6:10" ht="15" x14ac:dyDescent="0.25">
      <c r="F56" s="6">
        <f>VLOOKUP(H56,'[3]Grupo 46'!$F$9:$AH$205,29,0)</f>
        <v>47</v>
      </c>
      <c r="G56" s="6">
        <f>VLOOKUP(H56,'[3]Grupo 46'!$F$9:$AH$205,25,0)</f>
        <v>75</v>
      </c>
      <c r="H56" s="33">
        <v>1023868905</v>
      </c>
      <c r="I56" s="34" t="str">
        <f>VLOOKUP(H56,[2]Adtivos!$K:$AL,27,0)</f>
        <v>407</v>
      </c>
      <c r="J56" s="34" t="str">
        <f>VLOOKUP(H56,[2]Adtivos!$K:$AL,28,0)</f>
        <v>14</v>
      </c>
    </row>
    <row r="57" spans="6:10" ht="15" x14ac:dyDescent="0.25">
      <c r="F57" s="6">
        <f>VLOOKUP(H57,'[3]Grupo 46'!$F$9:$AH$205,29,0)</f>
        <v>48</v>
      </c>
      <c r="G57" s="6">
        <f>VLOOKUP(H57,'[3]Grupo 46'!$F$9:$AH$205,25,0)</f>
        <v>70</v>
      </c>
      <c r="H57" s="33">
        <v>79830526</v>
      </c>
      <c r="I57" s="34" t="str">
        <f>VLOOKUP(H57,[2]Adtivos!$K:$AL,27,0)</f>
        <v>407</v>
      </c>
      <c r="J57" s="34" t="str">
        <f>VLOOKUP(H57,[2]Adtivos!$K:$AL,28,0)</f>
        <v>14</v>
      </c>
    </row>
    <row r="58" spans="6:10" ht="15" x14ac:dyDescent="0.25">
      <c r="F58" s="6">
        <f>VLOOKUP(H58,'[3]Grupo 46'!$F$9:$AH$205,29,0)</f>
        <v>49</v>
      </c>
      <c r="G58" s="6">
        <f>VLOOKUP(H58,'[3]Grupo 46'!$F$9:$AH$205,25,0)</f>
        <v>70</v>
      </c>
      <c r="H58" s="33">
        <v>79219664</v>
      </c>
      <c r="I58" s="34" t="str">
        <f>VLOOKUP(H58,[2]Adtivos!$K:$AL,27,0)</f>
        <v>440</v>
      </c>
      <c r="J58" s="34" t="str">
        <f>VLOOKUP(H58,[2]Adtivos!$K:$AL,28,0)</f>
        <v>14</v>
      </c>
    </row>
    <row r="59" spans="6:10" ht="15" x14ac:dyDescent="0.25">
      <c r="F59" s="6">
        <f>VLOOKUP(H59,'[3]Grupo 46'!$F$9:$AH$205,29,0)</f>
        <v>50</v>
      </c>
      <c r="G59" s="6">
        <f>VLOOKUP(H59,'[3]Grupo 46'!$F$9:$AH$205,25,0)</f>
        <v>70</v>
      </c>
      <c r="H59" s="33">
        <v>1090455343</v>
      </c>
      <c r="I59" s="34" t="str">
        <f>VLOOKUP(H59,[2]Adtivos!$K:$AL,27,0)</f>
        <v>440</v>
      </c>
      <c r="J59" s="34" t="str">
        <f>VLOOKUP(H59,[2]Adtivos!$K:$AL,28,0)</f>
        <v>14</v>
      </c>
    </row>
    <row r="60" spans="6:10" ht="15" x14ac:dyDescent="0.25">
      <c r="F60" s="6">
        <f>VLOOKUP(H60,'[3]Grupo 46'!$F$9:$AH$205,29,0)</f>
        <v>51</v>
      </c>
      <c r="G60" s="6">
        <f>VLOOKUP(H60,'[3]Grupo 46'!$F$9:$AH$205,25,0)</f>
        <v>65</v>
      </c>
      <c r="H60" s="33">
        <v>19452522</v>
      </c>
      <c r="I60" s="34" t="str">
        <f>VLOOKUP(H60,[2]Adtivos!$K:$AL,27,0)</f>
        <v>407</v>
      </c>
      <c r="J60" s="34" t="str">
        <f>VLOOKUP(H60,[2]Adtivos!$K:$AL,28,0)</f>
        <v>14</v>
      </c>
    </row>
    <row r="61" spans="6:10" ht="15" x14ac:dyDescent="0.25">
      <c r="F61" s="6">
        <f>VLOOKUP(H61,'[3]Grupo 46'!$F$9:$AH$205,29,0)</f>
        <v>52</v>
      </c>
      <c r="G61" s="6">
        <f>VLOOKUP(H61,'[3]Grupo 46'!$F$9:$AH$205,25,0)</f>
        <v>55</v>
      </c>
      <c r="H61" s="33">
        <v>51743080</v>
      </c>
      <c r="I61" s="34" t="str">
        <f>VLOOKUP(H61,[2]Adtivos!$K:$AL,27,0)</f>
        <v>407</v>
      </c>
      <c r="J61" s="34" t="str">
        <f>VLOOKUP(H61,[2]Adtivos!$K:$AL,28,0)</f>
        <v>14</v>
      </c>
    </row>
    <row r="62" spans="6:10" ht="15" x14ac:dyDescent="0.25">
      <c r="F62" s="6">
        <f>VLOOKUP(H62,'[3]Grupo 46'!$F$9:$AH$205,29,0)</f>
        <v>53</v>
      </c>
      <c r="G62" s="6">
        <f>VLOOKUP(H62,'[3]Grupo 46'!$F$9:$AH$205,25,0)</f>
        <v>50</v>
      </c>
      <c r="H62" s="33">
        <v>79289410</v>
      </c>
      <c r="I62" s="34" t="str">
        <f>VLOOKUP(H62,[2]Adtivos!$K:$AL,27,0)</f>
        <v>407</v>
      </c>
      <c r="J62" s="34" t="str">
        <f>VLOOKUP(H62,[2]Adtivos!$K:$AL,28,0)</f>
        <v>14</v>
      </c>
    </row>
    <row r="63" spans="6:10" ht="15" x14ac:dyDescent="0.25">
      <c r="F63" s="6">
        <f>VLOOKUP(H63,'[3]Grupo 46'!$F$9:$AH$205,29,0)</f>
        <v>54</v>
      </c>
      <c r="G63" s="6">
        <f>VLOOKUP(H63,'[3]Grupo 46'!$F$9:$AH$205,25,0)</f>
        <v>50</v>
      </c>
      <c r="H63" s="33">
        <v>53045239</v>
      </c>
      <c r="I63" s="34" t="str">
        <f>VLOOKUP(H63,[2]Adtivos!$K:$AL,27,0)</f>
        <v>407</v>
      </c>
      <c r="J63" s="34" t="str">
        <f>VLOOKUP(H63,[2]Adtivos!$K:$AL,28,0)</f>
        <v>14</v>
      </c>
    </row>
    <row r="64" spans="6:10" ht="15" x14ac:dyDescent="0.25">
      <c r="F64" s="6">
        <f>VLOOKUP(H64,'[3]Grupo 46'!$F$9:$AH$205,29,0)</f>
        <v>55</v>
      </c>
      <c r="G64" s="6">
        <f>VLOOKUP(H64,'[3]Grupo 46'!$F$9:$AH$205,25,0)</f>
        <v>50</v>
      </c>
      <c r="H64" s="33">
        <v>68287541</v>
      </c>
      <c r="I64" s="34" t="str">
        <f>VLOOKUP(H64,[2]Adtivos!$K:$AL,27,0)</f>
        <v>440</v>
      </c>
      <c r="J64" s="34" t="str">
        <f>VLOOKUP(H64,[2]Adtivos!$K:$AL,28,0)</f>
        <v>14</v>
      </c>
    </row>
    <row r="65" spans="6:10" ht="15" x14ac:dyDescent="0.25">
      <c r="F65" s="6">
        <f>VLOOKUP(H65,'[3]Grupo 46'!$F$9:$AH$205,29,0)</f>
        <v>56</v>
      </c>
      <c r="G65" s="6">
        <f>VLOOKUP(H65,'[3]Grupo 46'!$F$9:$AH$205,25,0)</f>
        <v>50</v>
      </c>
      <c r="H65" s="33">
        <v>52367067</v>
      </c>
      <c r="I65" s="34" t="str">
        <f>VLOOKUP(H65,[2]Adtivos!$K:$AL,27,0)</f>
        <v>407</v>
      </c>
      <c r="J65" s="34" t="str">
        <f>VLOOKUP(H65,[2]Adtivos!$K:$AL,28,0)</f>
        <v>14</v>
      </c>
    </row>
    <row r="66" spans="6:10" ht="15" x14ac:dyDescent="0.25">
      <c r="F66" s="6">
        <f>VLOOKUP(H66,'[3]Grupo 46'!$F$9:$AH$205,29,0)</f>
        <v>57</v>
      </c>
      <c r="G66" s="6">
        <f>VLOOKUP(H66,'[3]Grupo 46'!$F$9:$AH$205,25,0)</f>
        <v>50</v>
      </c>
      <c r="H66" s="33">
        <v>52737407</v>
      </c>
      <c r="I66" s="34" t="str">
        <f>VLOOKUP(H66,[2]Adtivos!$K:$AL,27,0)</f>
        <v>407</v>
      </c>
      <c r="J66" s="34" t="str">
        <f>VLOOKUP(H66,[2]Adtivos!$K:$AL,28,0)</f>
        <v>14</v>
      </c>
    </row>
    <row r="67" spans="6:10" ht="15" x14ac:dyDescent="0.25">
      <c r="F67" s="6">
        <f>VLOOKUP(H67,'[3]Grupo 46'!$F$9:$AH$205,29,0)</f>
        <v>58</v>
      </c>
      <c r="G67" s="6">
        <f>VLOOKUP(H67,'[3]Grupo 46'!$F$9:$AH$205,25,0)</f>
        <v>50</v>
      </c>
      <c r="H67" s="33">
        <v>51691214</v>
      </c>
      <c r="I67" s="34" t="str">
        <f>VLOOKUP(H67,[2]Adtivos!$K:$AL,27,0)</f>
        <v>407</v>
      </c>
      <c r="J67" s="34" t="str">
        <f>VLOOKUP(H67,[2]Adtivos!$K:$AL,28,0)</f>
        <v>14</v>
      </c>
    </row>
    <row r="68" spans="6:10" ht="15" x14ac:dyDescent="0.25">
      <c r="F68" s="6">
        <f>VLOOKUP(H68,'[3]Grupo 46'!$F$9:$AH$205,29,0)</f>
        <v>59</v>
      </c>
      <c r="G68" s="6">
        <f>VLOOKUP(H68,'[3]Grupo 46'!$F$9:$AH$205,25,0)</f>
        <v>50</v>
      </c>
      <c r="H68" s="33">
        <v>20931917</v>
      </c>
      <c r="I68" s="34" t="str">
        <f>VLOOKUP(H68,[2]Adtivos!$K:$AL,27,0)</f>
        <v>407</v>
      </c>
      <c r="J68" s="34" t="str">
        <f>VLOOKUP(H68,[2]Adtivos!$K:$AL,28,0)</f>
        <v>14</v>
      </c>
    </row>
    <row r="69" spans="6:10" ht="15" x14ac:dyDescent="0.25">
      <c r="F69" s="6">
        <f>VLOOKUP(H69,'[3]Grupo 46'!$F$9:$AH$205,29,0)</f>
        <v>60</v>
      </c>
      <c r="G69" s="6">
        <f>VLOOKUP(H69,'[3]Grupo 46'!$F$9:$AH$205,25,0)</f>
        <v>45</v>
      </c>
      <c r="H69" s="33">
        <v>52203752</v>
      </c>
      <c r="I69" s="34" t="str">
        <f>VLOOKUP(H69,[2]Adtivos!$K:$AL,27,0)</f>
        <v>440</v>
      </c>
      <c r="J69" s="34" t="str">
        <f>VLOOKUP(H69,[2]Adtivos!$K:$AL,28,0)</f>
        <v>14</v>
      </c>
    </row>
    <row r="70" spans="6:10" ht="15" x14ac:dyDescent="0.25">
      <c r="F70" s="6">
        <f>VLOOKUP(H70,'[3]Grupo 46'!$F$9:$AH$205,29,0)</f>
        <v>61</v>
      </c>
      <c r="G70" s="6">
        <f>VLOOKUP(H70,'[3]Grupo 46'!$F$9:$AH$205,25,0)</f>
        <v>45</v>
      </c>
      <c r="H70" s="33">
        <v>80247474</v>
      </c>
      <c r="I70" s="34" t="str">
        <f>VLOOKUP(H70,[2]Adtivos!$K:$AL,27,0)</f>
        <v>407</v>
      </c>
      <c r="J70" s="34" t="str">
        <f>VLOOKUP(H70,[2]Adtivos!$K:$AL,28,0)</f>
        <v>14</v>
      </c>
    </row>
    <row r="71" spans="6:10" ht="15" x14ac:dyDescent="0.25">
      <c r="F71" s="6">
        <f>VLOOKUP(H71,'[3]Grupo 46'!$F$9:$AH$205,29,0)</f>
        <v>62</v>
      </c>
      <c r="G71" s="6">
        <f>VLOOKUP(H71,'[3]Grupo 46'!$F$9:$AH$205,25,0)</f>
        <v>45</v>
      </c>
      <c r="H71" s="33">
        <v>52810577</v>
      </c>
      <c r="I71" s="34" t="str">
        <f>VLOOKUP(H71,[2]Adtivos!$K:$AL,27,0)</f>
        <v>407</v>
      </c>
      <c r="J71" s="34" t="str">
        <f>VLOOKUP(H71,[2]Adtivos!$K:$AL,28,0)</f>
        <v>14</v>
      </c>
    </row>
    <row r="72" spans="6:10" ht="15" x14ac:dyDescent="0.25">
      <c r="F72" s="6">
        <f>VLOOKUP(H72,'[3]Grupo 46'!$F$9:$AH$205,29,0)</f>
        <v>63</v>
      </c>
      <c r="G72" s="6">
        <f>VLOOKUP(H72,'[3]Grupo 46'!$F$9:$AH$205,25,0)</f>
        <v>40</v>
      </c>
      <c r="H72" s="33">
        <v>80824800</v>
      </c>
      <c r="I72" s="34" t="str">
        <f>VLOOKUP(H72,[2]Adtivos!$K:$AL,27,0)</f>
        <v>407</v>
      </c>
      <c r="J72" s="34" t="str">
        <f>VLOOKUP(H72,[2]Adtivos!$K:$AL,28,0)</f>
        <v>14</v>
      </c>
    </row>
    <row r="73" spans="6:10" ht="15" x14ac:dyDescent="0.25">
      <c r="F73" s="6">
        <f>VLOOKUP(H73,'[3]Grupo 46'!$F$9:$AH$205,29,0)</f>
        <v>64</v>
      </c>
      <c r="G73" s="6">
        <f>VLOOKUP(H73,'[3]Grupo 46'!$F$9:$AH$205,25,0)</f>
        <v>40</v>
      </c>
      <c r="H73" s="33">
        <v>52376558</v>
      </c>
      <c r="I73" s="34" t="str">
        <f>VLOOKUP(H73,[2]Adtivos!$K:$AL,27,0)</f>
        <v>407</v>
      </c>
      <c r="J73" s="34" t="str">
        <f>VLOOKUP(H73,[2]Adtivos!$K:$AL,28,0)</f>
        <v>14</v>
      </c>
    </row>
    <row r="74" spans="6:10" ht="15" x14ac:dyDescent="0.25">
      <c r="F74" s="6">
        <f>VLOOKUP(H74,'[3]Grupo 46'!$F$9:$AH$205,29,0)</f>
        <v>65</v>
      </c>
      <c r="G74" s="6">
        <f>VLOOKUP(H74,'[3]Grupo 46'!$F$9:$AH$205,25,0)</f>
        <v>40</v>
      </c>
      <c r="H74" s="33">
        <v>80153318</v>
      </c>
      <c r="I74" s="34" t="str">
        <f>VLOOKUP(H74,[2]Adtivos!$K:$AL,27,0)</f>
        <v>407</v>
      </c>
      <c r="J74" s="34" t="str">
        <f>VLOOKUP(H74,[2]Adtivos!$K:$AL,28,0)</f>
        <v>14</v>
      </c>
    </row>
    <row r="75" spans="6:10" ht="15" x14ac:dyDescent="0.25">
      <c r="F75" s="6">
        <f>VLOOKUP(H75,'[3]Grupo 46'!$F$9:$AH$205,29,0)</f>
        <v>66</v>
      </c>
      <c r="G75" s="6">
        <f>VLOOKUP(H75,'[3]Grupo 46'!$F$9:$AH$205,25,0)</f>
        <v>40</v>
      </c>
      <c r="H75" s="33">
        <v>49654572</v>
      </c>
      <c r="I75" s="34" t="str">
        <f>VLOOKUP(H75,[2]Adtivos!$K:$AL,27,0)</f>
        <v>407</v>
      </c>
      <c r="J75" s="34" t="str">
        <f>VLOOKUP(H75,[2]Adtivos!$K:$AL,28,0)</f>
        <v>14</v>
      </c>
    </row>
    <row r="76" spans="6:10" ht="15" x14ac:dyDescent="0.25">
      <c r="F76" s="6">
        <f>VLOOKUP(H76,'[3]Grupo 46'!$F$9:$AH$205,29,0)</f>
        <v>67</v>
      </c>
      <c r="G76" s="6">
        <f>VLOOKUP(H76,'[3]Grupo 46'!$F$9:$AH$205,25,0)</f>
        <v>90</v>
      </c>
      <c r="H76" s="33">
        <v>52738161</v>
      </c>
      <c r="I76" s="34" t="str">
        <f>VLOOKUP(H76,[2]Adtivos!$K:$AL,27,0)</f>
        <v>440</v>
      </c>
      <c r="J76" s="34" t="str">
        <f>VLOOKUP(H76,[2]Adtivos!$K:$AL,28,0)</f>
        <v>14</v>
      </c>
    </row>
    <row r="77" spans="6:10" ht="15" x14ac:dyDescent="0.25">
      <c r="F77" s="6">
        <f>VLOOKUP(H77,'[3]Grupo 46'!$F$9:$AH$205,29,0)</f>
        <v>68</v>
      </c>
      <c r="G77" s="6">
        <f>VLOOKUP(H77,'[3]Grupo 46'!$F$9:$AH$205,25,0)</f>
        <v>85</v>
      </c>
      <c r="H77" s="33">
        <v>52283971</v>
      </c>
      <c r="I77" s="34" t="str">
        <f>VLOOKUP(H77,[2]Adtivos!$K:$AL,27,0)</f>
        <v>440</v>
      </c>
      <c r="J77" s="34" t="str">
        <f>VLOOKUP(H77,[2]Adtivos!$K:$AL,28,0)</f>
        <v>14</v>
      </c>
    </row>
    <row r="78" spans="6:10" ht="15" x14ac:dyDescent="0.25">
      <c r="F78" s="6">
        <f>VLOOKUP(H78,'[3]Grupo 46'!$F$9:$AH$205,29,0)</f>
        <v>69</v>
      </c>
      <c r="G78" s="6">
        <f>VLOOKUP(H78,'[3]Grupo 46'!$F$9:$AH$205,25,0)</f>
        <v>45</v>
      </c>
      <c r="H78" s="33">
        <v>79873077</v>
      </c>
      <c r="I78" s="34" t="str">
        <f>VLOOKUP(H78,[2]Adtivos!$K:$AL,27,0)</f>
        <v>407</v>
      </c>
      <c r="J78" s="34" t="str">
        <f>VLOOKUP(H78,[2]Adtivos!$K:$AL,28,0)</f>
        <v>14</v>
      </c>
    </row>
    <row r="79" spans="6:10" ht="15" x14ac:dyDescent="0.25">
      <c r="F79" s="6">
        <f>VLOOKUP(H79,'[3]Grupo 46'!$F$9:$AH$205,29,0)</f>
        <v>70</v>
      </c>
      <c r="G79" s="6">
        <f>VLOOKUP(H79,'[3]Grupo 46'!$F$9:$AH$205,25,0)</f>
        <v>35</v>
      </c>
      <c r="H79" s="33">
        <v>52286304</v>
      </c>
      <c r="I79" s="34" t="str">
        <f>VLOOKUP(H79,[2]Adtivos!$K:$AL,27,0)</f>
        <v>407</v>
      </c>
      <c r="J79" s="34" t="str">
        <f>VLOOKUP(H79,[2]Adtivos!$K:$AL,28,0)</f>
        <v>14</v>
      </c>
    </row>
    <row r="80" spans="6:10" ht="15" x14ac:dyDescent="0.25">
      <c r="F80" s="6">
        <f>VLOOKUP(H80,'[3]Grupo 46'!$F$9:$AH$205,29,0)</f>
        <v>71</v>
      </c>
      <c r="G80" s="6">
        <f>VLOOKUP(H80,'[3]Grupo 46'!$F$9:$AH$205,25,0)</f>
        <v>90</v>
      </c>
      <c r="H80" s="33">
        <v>52562455</v>
      </c>
      <c r="I80" s="34" t="str">
        <f>VLOOKUP(H80,[2]Adtivos!$K:$AL,27,0)</f>
        <v>407</v>
      </c>
      <c r="J80" s="34" t="str">
        <f>VLOOKUP(H80,[2]Adtivos!$K:$AL,28,0)</f>
        <v>13</v>
      </c>
    </row>
    <row r="81" spans="6:10" ht="15" x14ac:dyDescent="0.25">
      <c r="F81" s="6">
        <f>VLOOKUP(H81,'[3]Grupo 46'!$F$9:$AH$205,29,0)</f>
        <v>72</v>
      </c>
      <c r="G81" s="6">
        <f>VLOOKUP(H81,'[3]Grupo 46'!$F$9:$AH$205,25,0)</f>
        <v>90</v>
      </c>
      <c r="H81" s="33">
        <v>52581933</v>
      </c>
      <c r="I81" s="34" t="str">
        <f>VLOOKUP(H81,[2]Adtivos!$K:$AL,27,0)</f>
        <v>407</v>
      </c>
      <c r="J81" s="34" t="str">
        <f>VLOOKUP(H81,[2]Adtivos!$K:$AL,28,0)</f>
        <v>13</v>
      </c>
    </row>
    <row r="82" spans="6:10" ht="15" x14ac:dyDescent="0.25">
      <c r="F82" s="6">
        <f>VLOOKUP(H82,'[3]Grupo 46'!$F$9:$AH$205,29,0)</f>
        <v>73</v>
      </c>
      <c r="G82" s="6">
        <f>VLOOKUP(H82,'[3]Grupo 46'!$F$9:$AH$205,25,0)</f>
        <v>85</v>
      </c>
      <c r="H82" s="33">
        <v>52351785</v>
      </c>
      <c r="I82" s="34" t="str">
        <f>VLOOKUP(H82,[2]Adtivos!$K:$AL,27,0)</f>
        <v>407</v>
      </c>
      <c r="J82" s="34" t="str">
        <f>VLOOKUP(H82,[2]Adtivos!$K:$AL,28,0)</f>
        <v>13</v>
      </c>
    </row>
    <row r="83" spans="6:10" ht="15" x14ac:dyDescent="0.25">
      <c r="F83" s="6">
        <f>VLOOKUP(H83,'[3]Grupo 46'!$F$9:$AH$205,29,0)</f>
        <v>74</v>
      </c>
      <c r="G83" s="6">
        <f>VLOOKUP(H83,'[3]Grupo 46'!$F$9:$AH$205,25,0)</f>
        <v>80</v>
      </c>
      <c r="H83" s="33">
        <v>37722889</v>
      </c>
      <c r="I83" s="34" t="str">
        <f>VLOOKUP(H83,[2]Adtivos!$K:$AL,27,0)</f>
        <v>407</v>
      </c>
      <c r="J83" s="34" t="str">
        <f>VLOOKUP(H83,[2]Adtivos!$K:$AL,28,0)</f>
        <v>13</v>
      </c>
    </row>
    <row r="84" spans="6:10" ht="15" x14ac:dyDescent="0.25">
      <c r="F84" s="6">
        <f>VLOOKUP(H84,'[3]Grupo 46'!$F$9:$AH$205,29,0)</f>
        <v>75</v>
      </c>
      <c r="G84" s="6">
        <f>VLOOKUP(H84,'[3]Grupo 46'!$F$9:$AH$205,25,0)</f>
        <v>75</v>
      </c>
      <c r="H84" s="33">
        <v>52125267</v>
      </c>
      <c r="I84" s="34" t="str">
        <f>VLOOKUP(H84,[2]Adtivos!$K:$AL,27,0)</f>
        <v>407</v>
      </c>
      <c r="J84" s="34" t="str">
        <f>VLOOKUP(H84,[2]Adtivos!$K:$AL,28,0)</f>
        <v>13</v>
      </c>
    </row>
    <row r="85" spans="6:10" ht="15" x14ac:dyDescent="0.25">
      <c r="F85" s="6">
        <f>VLOOKUP(H85,'[3]Grupo 46'!$F$9:$AH$205,29,0)</f>
        <v>76</v>
      </c>
      <c r="G85" s="6">
        <f>VLOOKUP(H85,'[3]Grupo 46'!$F$9:$AH$205,25,0)</f>
        <v>75</v>
      </c>
      <c r="H85" s="33">
        <v>52226127</v>
      </c>
      <c r="I85" s="34" t="str">
        <f>VLOOKUP(H85,[2]Adtivos!$K:$AL,27,0)</f>
        <v>407</v>
      </c>
      <c r="J85" s="34" t="str">
        <f>VLOOKUP(H85,[2]Adtivos!$K:$AL,28,0)</f>
        <v>13</v>
      </c>
    </row>
    <row r="86" spans="6:10" ht="15" x14ac:dyDescent="0.25">
      <c r="F86" s="6">
        <f>VLOOKUP(H86,'[3]Grupo 46'!$F$9:$AH$205,29,0)</f>
        <v>77</v>
      </c>
      <c r="G86" s="6">
        <f>VLOOKUP(H86,'[3]Grupo 46'!$F$9:$AH$205,25,0)</f>
        <v>70</v>
      </c>
      <c r="H86" s="33">
        <v>1030566027</v>
      </c>
      <c r="I86" s="34" t="str">
        <f>VLOOKUP(H86,[2]Adtivos!$K:$AL,27,0)</f>
        <v>407</v>
      </c>
      <c r="J86" s="34" t="str">
        <f>VLOOKUP(H86,[2]Adtivos!$K:$AL,28,0)</f>
        <v>13</v>
      </c>
    </row>
    <row r="87" spans="6:10" ht="15" x14ac:dyDescent="0.25">
      <c r="F87" s="6">
        <f>VLOOKUP(H87,'[3]Grupo 46'!$F$9:$AH$205,29,0)</f>
        <v>78</v>
      </c>
      <c r="G87" s="6">
        <f>VLOOKUP(H87,'[3]Grupo 46'!$F$9:$AH$205,25,0)</f>
        <v>60</v>
      </c>
      <c r="H87" s="33">
        <v>52469494</v>
      </c>
      <c r="I87" s="34" t="str">
        <f>VLOOKUP(H87,[2]Adtivos!$K:$AL,27,0)</f>
        <v>407</v>
      </c>
      <c r="J87" s="34" t="str">
        <f>VLOOKUP(H87,[2]Adtivos!$K:$AL,28,0)</f>
        <v>13</v>
      </c>
    </row>
    <row r="88" spans="6:10" ht="15" x14ac:dyDescent="0.25">
      <c r="F88" s="6">
        <f>VLOOKUP(H88,'[3]Grupo 46'!$F$9:$AH$205,29,0)</f>
        <v>79</v>
      </c>
      <c r="G88" s="6">
        <f>VLOOKUP(H88,'[3]Grupo 46'!$F$9:$AH$205,25,0)</f>
        <v>60</v>
      </c>
      <c r="H88" s="33">
        <v>1032359867</v>
      </c>
      <c r="I88" s="34" t="str">
        <f>VLOOKUP(H88,[2]Adtivos!$K:$AL,27,0)</f>
        <v>407</v>
      </c>
      <c r="J88" s="34" t="str">
        <f>VLOOKUP(H88,[2]Adtivos!$K:$AL,28,0)</f>
        <v>13</v>
      </c>
    </row>
    <row r="89" spans="6:10" ht="15" x14ac:dyDescent="0.25">
      <c r="F89" s="6">
        <f>VLOOKUP(H89,'[3]Grupo 46'!$F$9:$AH$205,29,0)</f>
        <v>80</v>
      </c>
      <c r="G89" s="6">
        <f>VLOOKUP(H89,'[3]Grupo 46'!$F$9:$AH$205,25,0)</f>
        <v>60</v>
      </c>
      <c r="H89" s="33">
        <v>1026268574</v>
      </c>
      <c r="I89" s="34" t="str">
        <f>VLOOKUP(H89,[2]Adtivos!$K:$AL,27,0)</f>
        <v>407</v>
      </c>
      <c r="J89" s="34" t="str">
        <f>VLOOKUP(H89,[2]Adtivos!$K:$AL,28,0)</f>
        <v>13</v>
      </c>
    </row>
    <row r="90" spans="6:10" ht="15" x14ac:dyDescent="0.25">
      <c r="F90" s="6">
        <f>VLOOKUP(H90,'[3]Grupo 46'!$F$9:$AH$205,29,0)</f>
        <v>81</v>
      </c>
      <c r="G90" s="6">
        <f>VLOOKUP(H90,'[3]Grupo 46'!$F$9:$AH$205,25,0)</f>
        <v>50</v>
      </c>
      <c r="H90" s="33">
        <v>19488894</v>
      </c>
      <c r="I90" s="34" t="str">
        <f>VLOOKUP(H90,[2]Adtivos!$K:$AL,27,0)</f>
        <v>480</v>
      </c>
      <c r="J90" s="34" t="str">
        <f>VLOOKUP(H90,[2]Adtivos!$K:$AL,28,0)</f>
        <v>13</v>
      </c>
    </row>
    <row r="91" spans="6:10" ht="15" x14ac:dyDescent="0.25">
      <c r="F91" s="6">
        <f>VLOOKUP(H91,'[3]Grupo 46'!$F$9:$AH$205,29,0)</f>
        <v>82</v>
      </c>
      <c r="G91" s="6">
        <f>VLOOKUP(H91,'[3]Grupo 46'!$F$9:$AH$205,25,0)</f>
        <v>50</v>
      </c>
      <c r="H91" s="33">
        <v>39668477</v>
      </c>
      <c r="I91" s="34" t="str">
        <f>VLOOKUP(H91,[2]Adtivos!$K:$AL,27,0)</f>
        <v>407</v>
      </c>
      <c r="J91" s="34" t="str">
        <f>VLOOKUP(H91,[2]Adtivos!$K:$AL,28,0)</f>
        <v>13</v>
      </c>
    </row>
    <row r="92" spans="6:10" ht="15" x14ac:dyDescent="0.25">
      <c r="F92" s="6">
        <f>VLOOKUP(H92,'[3]Grupo 46'!$F$9:$AH$205,29,0)</f>
        <v>83</v>
      </c>
      <c r="G92" s="6">
        <f>VLOOKUP(H92,'[3]Grupo 46'!$F$9:$AH$205,25,0)</f>
        <v>50</v>
      </c>
      <c r="H92" s="33">
        <v>19439618</v>
      </c>
      <c r="I92" s="34" t="str">
        <f>VLOOKUP(H92,[2]Adtivos!$K:$AL,27,0)</f>
        <v>480</v>
      </c>
      <c r="J92" s="34" t="str">
        <f>VLOOKUP(H92,[2]Adtivos!$K:$AL,28,0)</f>
        <v>13</v>
      </c>
    </row>
    <row r="93" spans="6:10" ht="15" x14ac:dyDescent="0.25">
      <c r="F93" s="6">
        <f>VLOOKUP(H93,'[3]Grupo 46'!$F$9:$AH$205,29,0)</f>
        <v>84</v>
      </c>
      <c r="G93" s="6">
        <f>VLOOKUP(H93,'[3]Grupo 46'!$F$9:$AH$205,25,0)</f>
        <v>50</v>
      </c>
      <c r="H93" s="33">
        <v>20904576</v>
      </c>
      <c r="I93" s="34" t="str">
        <f>VLOOKUP(H93,[2]Adtivos!$K:$AL,27,0)</f>
        <v>407</v>
      </c>
      <c r="J93" s="34" t="str">
        <f>VLOOKUP(H93,[2]Adtivos!$K:$AL,28,0)</f>
        <v>13</v>
      </c>
    </row>
    <row r="94" spans="6:10" ht="15" x14ac:dyDescent="0.25">
      <c r="F94" s="6">
        <f>VLOOKUP(H94,'[3]Grupo 46'!$F$9:$AH$205,29,0)</f>
        <v>85</v>
      </c>
      <c r="G94" s="6">
        <f>VLOOKUP(H94,'[3]Grupo 46'!$F$9:$AH$205,25,0)</f>
        <v>50</v>
      </c>
      <c r="H94" s="33">
        <v>79939281</v>
      </c>
      <c r="I94" s="34" t="str">
        <f>VLOOKUP(H94,[2]Adtivos!$K:$AL,27,0)</f>
        <v>407</v>
      </c>
      <c r="J94" s="34" t="str">
        <f>VLOOKUP(H94,[2]Adtivos!$K:$AL,28,0)</f>
        <v>13</v>
      </c>
    </row>
    <row r="95" spans="6:10" ht="15" x14ac:dyDescent="0.25">
      <c r="F95" s="6">
        <f>VLOOKUP(H95,'[3]Grupo 46'!$F$9:$AH$205,29,0)</f>
        <v>86</v>
      </c>
      <c r="G95" s="6">
        <f>VLOOKUP(H95,'[3]Grupo 46'!$F$9:$AH$205,25,0)</f>
        <v>50</v>
      </c>
      <c r="H95" s="33">
        <v>79666014</v>
      </c>
      <c r="I95" s="34" t="str">
        <f>VLOOKUP(H95,[2]Adtivos!$K:$AL,27,0)</f>
        <v>480</v>
      </c>
      <c r="J95" s="34" t="str">
        <f>VLOOKUP(H95,[2]Adtivos!$K:$AL,28,0)</f>
        <v>13</v>
      </c>
    </row>
    <row r="96" spans="6:10" ht="15" x14ac:dyDescent="0.25">
      <c r="F96" s="6">
        <f>VLOOKUP(H96,'[3]Grupo 46'!$F$9:$AH$205,29,0)</f>
        <v>87</v>
      </c>
      <c r="G96" s="6">
        <f>VLOOKUP(H96,'[3]Grupo 46'!$F$9:$AH$205,25,0)</f>
        <v>50</v>
      </c>
      <c r="H96" s="33">
        <v>51994054</v>
      </c>
      <c r="I96" s="34" t="str">
        <f>VLOOKUP(H96,[2]Adtivos!$K:$AL,27,0)</f>
        <v>407</v>
      </c>
      <c r="J96" s="34" t="str">
        <f>VLOOKUP(H96,[2]Adtivos!$K:$AL,28,0)</f>
        <v>13</v>
      </c>
    </row>
    <row r="97" spans="6:10" ht="15" x14ac:dyDescent="0.25">
      <c r="F97" s="6">
        <f>VLOOKUP(H97,'[3]Grupo 46'!$F$9:$AH$205,29,0)</f>
        <v>88</v>
      </c>
      <c r="G97" s="6">
        <f>VLOOKUP(H97,'[3]Grupo 46'!$F$9:$AH$205,25,0)</f>
        <v>45</v>
      </c>
      <c r="H97" s="33">
        <v>52909943</v>
      </c>
      <c r="I97" s="34" t="str">
        <f>VLOOKUP(H97,[2]Adtivos!$K:$AL,27,0)</f>
        <v>407</v>
      </c>
      <c r="J97" s="34" t="str">
        <f>VLOOKUP(H97,[2]Adtivos!$K:$AL,28,0)</f>
        <v>13</v>
      </c>
    </row>
    <row r="98" spans="6:10" ht="15" x14ac:dyDescent="0.25">
      <c r="F98" s="6">
        <f>VLOOKUP(H98,'[3]Grupo 46'!$F$9:$AH$205,29,0)</f>
        <v>89</v>
      </c>
      <c r="G98" s="6">
        <f>VLOOKUP(H98,'[3]Grupo 46'!$F$9:$AH$205,25,0)</f>
        <v>35</v>
      </c>
      <c r="H98" s="33">
        <v>57305191</v>
      </c>
      <c r="I98" s="34" t="str">
        <f>VLOOKUP(H98,[2]Adtivos!$K:$AL,27,0)</f>
        <v>407</v>
      </c>
      <c r="J98" s="34" t="str">
        <f>VLOOKUP(H98,[2]Adtivos!$K:$AL,28,0)</f>
        <v>13</v>
      </c>
    </row>
    <row r="99" spans="6:10" ht="15" x14ac:dyDescent="0.25">
      <c r="F99" s="6">
        <f>VLOOKUP(H99,'[3]Grupo 46'!$F$9:$AH$205,29,0)</f>
        <v>90</v>
      </c>
      <c r="G99" s="6">
        <f>VLOOKUP(H99,'[3]Grupo 46'!$F$9:$AH$205,25,0)</f>
        <v>90</v>
      </c>
      <c r="H99" s="33">
        <v>51784432</v>
      </c>
      <c r="I99" s="34" t="str">
        <f>VLOOKUP(H99,[2]Adtivos!$K:$AL,27,0)</f>
        <v>407</v>
      </c>
      <c r="J99" s="34" t="str">
        <f>VLOOKUP(H99,[2]Adtivos!$K:$AL,28,0)</f>
        <v>11</v>
      </c>
    </row>
    <row r="100" spans="6:10" ht="15" x14ac:dyDescent="0.25">
      <c r="F100" s="6">
        <f>VLOOKUP(H100,'[3]Grupo 46'!$F$9:$AH$205,29,0)</f>
        <v>91</v>
      </c>
      <c r="G100" s="6">
        <f>VLOOKUP(H100,'[3]Grupo 46'!$F$9:$AH$205,25,0)</f>
        <v>85</v>
      </c>
      <c r="H100" s="33">
        <v>52268601</v>
      </c>
      <c r="I100" s="34" t="str">
        <f>VLOOKUP(H100,[2]Adtivos!$K:$AL,27,0)</f>
        <v>407</v>
      </c>
      <c r="J100" s="34" t="str">
        <f>VLOOKUP(H100,[2]Adtivos!$K:$AL,28,0)</f>
        <v>11</v>
      </c>
    </row>
    <row r="101" spans="6:10" ht="15" x14ac:dyDescent="0.25">
      <c r="F101" s="6">
        <f>VLOOKUP(H101,'[3]Grupo 46'!$F$9:$AH$205,29,0)</f>
        <v>92</v>
      </c>
      <c r="G101" s="6">
        <f>VLOOKUP(H101,'[3]Grupo 46'!$F$9:$AH$205,25,0)</f>
        <v>65</v>
      </c>
      <c r="H101" s="33">
        <v>39640861</v>
      </c>
      <c r="I101" s="34" t="str">
        <f>VLOOKUP(H101,[2]Adtivos!$K:$AL,27,0)</f>
        <v>407</v>
      </c>
      <c r="J101" s="34" t="str">
        <f>VLOOKUP(H101,[2]Adtivos!$K:$AL,28,0)</f>
        <v>11</v>
      </c>
    </row>
    <row r="102" spans="6:10" ht="15" x14ac:dyDescent="0.25">
      <c r="F102" s="6">
        <f>VLOOKUP(H102,'[3]Grupo 46'!$F$9:$AH$205,29,0)</f>
        <v>93</v>
      </c>
      <c r="G102" s="6">
        <f>VLOOKUP(H102,'[3]Grupo 46'!$F$9:$AH$205,25,0)</f>
        <v>55</v>
      </c>
      <c r="H102" s="33">
        <v>1014217051</v>
      </c>
      <c r="I102" s="34" t="str">
        <f>VLOOKUP(H102,[2]Adtivos!$K:$AL,27,0)</f>
        <v>407</v>
      </c>
      <c r="J102" s="34" t="str">
        <f>VLOOKUP(H102,[2]Adtivos!$K:$AL,28,0)</f>
        <v>11</v>
      </c>
    </row>
    <row r="103" spans="6:10" ht="15" x14ac:dyDescent="0.25">
      <c r="F103" s="6">
        <f>VLOOKUP(H103,'[3]Grupo 46'!$F$9:$AH$205,29,0)</f>
        <v>94</v>
      </c>
      <c r="G103" s="6">
        <f>VLOOKUP(H103,'[3]Grupo 46'!$F$9:$AH$205,25,0)</f>
        <v>50</v>
      </c>
      <c r="H103" s="33">
        <v>39665525</v>
      </c>
      <c r="I103" s="34" t="str">
        <f>VLOOKUP(H103,[2]Adtivos!$K:$AL,27,0)</f>
        <v>407</v>
      </c>
      <c r="J103" s="34" t="str">
        <f>VLOOKUP(H103,[2]Adtivos!$K:$AL,28,0)</f>
        <v>11</v>
      </c>
    </row>
    <row r="104" spans="6:10" ht="15" x14ac:dyDescent="0.25">
      <c r="F104" s="6">
        <f>VLOOKUP(H104,'[3]Grupo 46'!$F$9:$AH$205,29,0)</f>
        <v>95</v>
      </c>
      <c r="G104" s="6">
        <f>VLOOKUP(H104,'[3]Grupo 46'!$F$9:$AH$205,25,0)</f>
        <v>50</v>
      </c>
      <c r="H104" s="33">
        <v>52074519</v>
      </c>
      <c r="I104" s="34" t="str">
        <f>VLOOKUP(H104,[2]Adtivos!$K:$AL,27,0)</f>
        <v>407</v>
      </c>
      <c r="J104" s="34" t="str">
        <f>VLOOKUP(H104,[2]Adtivos!$K:$AL,28,0)</f>
        <v>11</v>
      </c>
    </row>
    <row r="105" spans="6:10" ht="15" x14ac:dyDescent="0.25">
      <c r="F105" s="6">
        <f>VLOOKUP(H105,'[3]Grupo 46'!$F$9:$AH$205,29,0)</f>
        <v>96</v>
      </c>
      <c r="G105" s="6">
        <f>VLOOKUP(H105,'[3]Grupo 46'!$F$9:$AH$205,25,0)</f>
        <v>50</v>
      </c>
      <c r="H105" s="33">
        <v>79854280</v>
      </c>
      <c r="I105" s="34" t="str">
        <f>VLOOKUP(H105,[2]Adtivos!$K:$AL,27,0)</f>
        <v>407</v>
      </c>
      <c r="J105" s="34" t="str">
        <f>VLOOKUP(H105,[2]Adtivos!$K:$AL,28,0)</f>
        <v>11</v>
      </c>
    </row>
    <row r="106" spans="6:10" ht="15" x14ac:dyDescent="0.25">
      <c r="F106" s="6">
        <f>VLOOKUP(H106,'[3]Grupo 46'!$F$9:$AH$205,29,0)</f>
        <v>97</v>
      </c>
      <c r="G106" s="6">
        <f>VLOOKUP(H106,'[3]Grupo 46'!$F$9:$AH$205,25,0)</f>
        <v>50</v>
      </c>
      <c r="H106" s="33">
        <v>39703318</v>
      </c>
      <c r="I106" s="34" t="str">
        <f>VLOOKUP(H106,[2]Adtivos!$K:$AL,27,0)</f>
        <v>407</v>
      </c>
      <c r="J106" s="34" t="str">
        <f>VLOOKUP(H106,[2]Adtivos!$K:$AL,28,0)</f>
        <v>11</v>
      </c>
    </row>
    <row r="107" spans="6:10" ht="15" x14ac:dyDescent="0.25">
      <c r="F107" s="6">
        <f>VLOOKUP(H107,'[3]Grupo 46'!$F$9:$AH$205,29,0)</f>
        <v>98</v>
      </c>
      <c r="G107" s="6">
        <f>VLOOKUP(H107,'[3]Grupo 46'!$F$9:$AH$205,25,0)</f>
        <v>40</v>
      </c>
      <c r="H107" s="33">
        <v>52977398</v>
      </c>
      <c r="I107" s="34" t="str">
        <f>VLOOKUP(H107,[2]Adtivos!$K:$AL,27,0)</f>
        <v>407</v>
      </c>
      <c r="J107" s="34" t="str">
        <f>VLOOKUP(H107,[2]Adtivos!$K:$AL,28,0)</f>
        <v>11</v>
      </c>
    </row>
    <row r="108" spans="6:10" ht="15" x14ac:dyDescent="0.25">
      <c r="F108" s="6">
        <f>VLOOKUP(H108,'[3]Grupo 46'!$F$9:$AH$205,29,0)</f>
        <v>99</v>
      </c>
      <c r="G108" s="6">
        <f>VLOOKUP(H108,'[3]Grupo 46'!$F$9:$AH$205,25,0)</f>
        <v>90</v>
      </c>
      <c r="H108" s="33">
        <v>51588027</v>
      </c>
      <c r="I108" s="34" t="str">
        <f>VLOOKUP(H108,[2]Adtivos!$K:$AL,27,0)</f>
        <v>407</v>
      </c>
      <c r="J108" s="34" t="str">
        <f>VLOOKUP(H108,[2]Adtivos!$K:$AL,28,0)</f>
        <v>09</v>
      </c>
    </row>
    <row r="109" spans="6:10" ht="15" x14ac:dyDescent="0.25">
      <c r="F109" s="6">
        <f>VLOOKUP(H109,'[3]Grupo 46'!$F$9:$AH$205,29,0)</f>
        <v>100</v>
      </c>
      <c r="G109" s="6">
        <f>VLOOKUP(H109,'[3]Grupo 46'!$F$9:$AH$205,25,0)</f>
        <v>90</v>
      </c>
      <c r="H109" s="33">
        <v>39313787</v>
      </c>
      <c r="I109" s="34" t="str">
        <f>VLOOKUP(H109,[2]Adtivos!$K:$AL,27,0)</f>
        <v>407</v>
      </c>
      <c r="J109" s="34" t="str">
        <f>VLOOKUP(H109,[2]Adtivos!$K:$AL,28,0)</f>
        <v>09</v>
      </c>
    </row>
    <row r="110" spans="6:10" ht="15" x14ac:dyDescent="0.25">
      <c r="F110" s="6">
        <f>VLOOKUP(H110,'[3]Grupo 46'!$F$9:$AH$205,29,0)</f>
        <v>101</v>
      </c>
      <c r="G110" s="6">
        <f>VLOOKUP(H110,'[3]Grupo 46'!$F$9:$AH$205,25,0)</f>
        <v>90</v>
      </c>
      <c r="H110" s="33">
        <v>39710471</v>
      </c>
      <c r="I110" s="34" t="str">
        <f>VLOOKUP(H110,[2]Adtivos!$K:$AL,27,0)</f>
        <v>407</v>
      </c>
      <c r="J110" s="34" t="str">
        <f>VLOOKUP(H110,[2]Adtivos!$K:$AL,28,0)</f>
        <v>09</v>
      </c>
    </row>
    <row r="111" spans="6:10" ht="15" x14ac:dyDescent="0.25">
      <c r="F111" s="6">
        <f>VLOOKUP(H111,'[3]Grupo 46'!$F$9:$AH$205,29,0)</f>
        <v>102</v>
      </c>
      <c r="G111" s="6">
        <f>VLOOKUP(H111,'[3]Grupo 46'!$F$9:$AH$205,25,0)</f>
        <v>85</v>
      </c>
      <c r="H111" s="33">
        <v>51979531</v>
      </c>
      <c r="I111" s="34" t="str">
        <f>VLOOKUP(H111,[2]Adtivos!$K:$AL,27,0)</f>
        <v>407</v>
      </c>
      <c r="J111" s="34" t="str">
        <f>VLOOKUP(H111,[2]Adtivos!$K:$AL,28,0)</f>
        <v>09</v>
      </c>
    </row>
    <row r="112" spans="6:10" ht="15" x14ac:dyDescent="0.25">
      <c r="F112" s="6">
        <f>VLOOKUP(H112,'[3]Grupo 46'!$F$9:$AH$205,29,0)</f>
        <v>103</v>
      </c>
      <c r="G112" s="6">
        <f>VLOOKUP(H112,'[3]Grupo 46'!$F$9:$AH$205,25,0)</f>
        <v>85</v>
      </c>
      <c r="H112" s="33">
        <v>52100448</v>
      </c>
      <c r="I112" s="34" t="str">
        <f>VLOOKUP(H112,[2]Adtivos!$K:$AL,27,0)</f>
        <v>407</v>
      </c>
      <c r="J112" s="34" t="str">
        <f>VLOOKUP(H112,[2]Adtivos!$K:$AL,28,0)</f>
        <v>09</v>
      </c>
    </row>
    <row r="113" spans="6:10" ht="15" x14ac:dyDescent="0.25">
      <c r="F113" s="6">
        <f>VLOOKUP(H113,'[3]Grupo 46'!$F$9:$AH$205,29,0)</f>
        <v>104</v>
      </c>
      <c r="G113" s="6">
        <f>VLOOKUP(H113,'[3]Grupo 46'!$F$9:$AH$205,25,0)</f>
        <v>80</v>
      </c>
      <c r="H113" s="33">
        <v>39631400</v>
      </c>
      <c r="I113" s="34" t="str">
        <f>VLOOKUP(H113,[2]Adtivos!$K:$AL,27,0)</f>
        <v>407</v>
      </c>
      <c r="J113" s="34" t="str">
        <f>VLOOKUP(H113,[2]Adtivos!$K:$AL,28,0)</f>
        <v>09</v>
      </c>
    </row>
    <row r="114" spans="6:10" ht="15" x14ac:dyDescent="0.25">
      <c r="F114" s="6">
        <f>VLOOKUP(H114,'[3]Grupo 46'!$F$9:$AH$205,29,0)</f>
        <v>105</v>
      </c>
      <c r="G114" s="6">
        <f>VLOOKUP(H114,'[3]Grupo 46'!$F$9:$AH$205,25,0)</f>
        <v>80</v>
      </c>
      <c r="H114" s="33">
        <v>1030542746</v>
      </c>
      <c r="I114" s="34" t="str">
        <f>VLOOKUP(H114,[2]Adtivos!$K:$AL,27,0)</f>
        <v>440</v>
      </c>
      <c r="J114" s="34" t="str">
        <f>VLOOKUP(H114,[2]Adtivos!$K:$AL,28,0)</f>
        <v>09</v>
      </c>
    </row>
    <row r="115" spans="6:10" ht="15" x14ac:dyDescent="0.25">
      <c r="F115" s="6">
        <f>VLOOKUP(H115,'[3]Grupo 46'!$F$9:$AH$205,29,0)</f>
        <v>106</v>
      </c>
      <c r="G115" s="6">
        <f>VLOOKUP(H115,'[3]Grupo 46'!$F$9:$AH$205,25,0)</f>
        <v>75</v>
      </c>
      <c r="H115" s="33">
        <v>2971333</v>
      </c>
      <c r="I115" s="34" t="str">
        <f>VLOOKUP(H115,[2]Adtivos!$K:$AL,27,0)</f>
        <v>407</v>
      </c>
      <c r="J115" s="34" t="str">
        <f>VLOOKUP(H115,[2]Adtivos!$K:$AL,28,0)</f>
        <v>09</v>
      </c>
    </row>
    <row r="116" spans="6:10" ht="15" x14ac:dyDescent="0.25">
      <c r="F116" s="6">
        <f>VLOOKUP(H116,'[3]Grupo 46'!$F$9:$AH$205,29,0)</f>
        <v>107</v>
      </c>
      <c r="G116" s="6">
        <f>VLOOKUP(H116,'[3]Grupo 46'!$F$9:$AH$205,25,0)</f>
        <v>75</v>
      </c>
      <c r="H116" s="33">
        <v>46669746</v>
      </c>
      <c r="I116" s="34" t="str">
        <f>VLOOKUP(H116,[2]Adtivos!$K:$AL,27,0)</f>
        <v>407</v>
      </c>
      <c r="J116" s="34" t="str">
        <f>VLOOKUP(H116,[2]Adtivos!$K:$AL,28,0)</f>
        <v>09</v>
      </c>
    </row>
    <row r="117" spans="6:10" ht="15" x14ac:dyDescent="0.25">
      <c r="F117" s="6">
        <f>VLOOKUP(H117,'[3]Grupo 46'!$F$9:$AH$205,29,0)</f>
        <v>108</v>
      </c>
      <c r="G117" s="6">
        <f>VLOOKUP(H117,'[3]Grupo 46'!$F$9:$AH$205,25,0)</f>
        <v>70</v>
      </c>
      <c r="H117" s="33">
        <v>80238016</v>
      </c>
      <c r="I117" s="34" t="str">
        <f>VLOOKUP(H117,[2]Adtivos!$K:$AL,27,0)</f>
        <v>407</v>
      </c>
      <c r="J117" s="34" t="str">
        <f>VLOOKUP(H117,[2]Adtivos!$K:$AL,28,0)</f>
        <v>09</v>
      </c>
    </row>
    <row r="118" spans="6:10" ht="15" x14ac:dyDescent="0.25">
      <c r="F118" s="6">
        <f>VLOOKUP(H118,'[3]Grupo 46'!$F$9:$AH$205,29,0)</f>
        <v>109</v>
      </c>
      <c r="G118" s="6">
        <f>VLOOKUP(H118,'[3]Grupo 46'!$F$9:$AH$205,25,0)</f>
        <v>50</v>
      </c>
      <c r="H118" s="33">
        <v>51687184</v>
      </c>
      <c r="I118" s="34" t="str">
        <f>VLOOKUP(H118,[2]Adtivos!$K:$AL,27,0)</f>
        <v>480</v>
      </c>
      <c r="J118" s="34" t="str">
        <f>VLOOKUP(H118,[2]Adtivos!$K:$AL,28,0)</f>
        <v>09</v>
      </c>
    </row>
    <row r="119" spans="6:10" ht="15" x14ac:dyDescent="0.25">
      <c r="F119" s="6">
        <f>VLOOKUP(H119,'[3]Grupo 46'!$F$9:$AH$205,29,0)</f>
        <v>110</v>
      </c>
      <c r="G119" s="6">
        <f>VLOOKUP(H119,'[3]Grupo 46'!$F$9:$AH$205,25,0)</f>
        <v>50</v>
      </c>
      <c r="H119" s="33">
        <v>1023898796</v>
      </c>
      <c r="I119" s="34" t="str">
        <f>VLOOKUP(H119,[2]Adtivos!$K:$AL,27,0)</f>
        <v>407</v>
      </c>
      <c r="J119" s="34" t="str">
        <f>VLOOKUP(H119,[2]Adtivos!$K:$AL,28,0)</f>
        <v>09</v>
      </c>
    </row>
    <row r="120" spans="6:10" ht="15" x14ac:dyDescent="0.25">
      <c r="F120" s="6">
        <f>VLOOKUP(H120,'[3]Grupo 46'!$F$9:$AH$205,29,0)</f>
        <v>111</v>
      </c>
      <c r="G120" s="6">
        <f>VLOOKUP(H120,'[3]Grupo 46'!$F$9:$AH$205,25,0)</f>
        <v>50</v>
      </c>
      <c r="H120" s="33">
        <v>19493316</v>
      </c>
      <c r="I120" s="34" t="str">
        <f>VLOOKUP(H120,[2]Adtivos!$K:$AL,27,0)</f>
        <v>480</v>
      </c>
      <c r="J120" s="34" t="str">
        <f>VLOOKUP(H120,[2]Adtivos!$K:$AL,28,0)</f>
        <v>09</v>
      </c>
    </row>
    <row r="121" spans="6:10" ht="15" x14ac:dyDescent="0.25">
      <c r="F121" s="6">
        <f>VLOOKUP(H121,'[3]Grupo 46'!$F$9:$AH$205,29,0)</f>
        <v>112</v>
      </c>
      <c r="G121" s="6">
        <f>VLOOKUP(H121,'[3]Grupo 46'!$F$9:$AH$205,25,0)</f>
        <v>50</v>
      </c>
      <c r="H121" s="33">
        <v>52439879</v>
      </c>
      <c r="I121" s="34" t="str">
        <f>VLOOKUP(H121,[2]Adtivos!$K:$AL,27,0)</f>
        <v>407</v>
      </c>
      <c r="J121" s="34" t="str">
        <f>VLOOKUP(H121,[2]Adtivos!$K:$AL,28,0)</f>
        <v>09</v>
      </c>
    </row>
    <row r="122" spans="6:10" ht="15" x14ac:dyDescent="0.25">
      <c r="F122" s="6">
        <f>VLOOKUP(H122,'[3]Grupo 46'!$F$9:$AH$205,29,0)</f>
        <v>113</v>
      </c>
      <c r="G122" s="6">
        <f>VLOOKUP(H122,'[3]Grupo 46'!$F$9:$AH$205,25,0)</f>
        <v>50</v>
      </c>
      <c r="H122" s="33">
        <v>79309232</v>
      </c>
      <c r="I122" s="34" t="str">
        <f>VLOOKUP(H122,[2]Adtivos!$K:$AL,27,0)</f>
        <v>407</v>
      </c>
      <c r="J122" s="34" t="str">
        <f>VLOOKUP(H122,[2]Adtivos!$K:$AL,28,0)</f>
        <v>09</v>
      </c>
    </row>
    <row r="123" spans="6:10" ht="15" x14ac:dyDescent="0.25">
      <c r="F123" s="6">
        <f>VLOOKUP(H123,'[3]Grupo 46'!$F$9:$AH$205,29,0)</f>
        <v>114</v>
      </c>
      <c r="G123" s="6">
        <f>VLOOKUP(H123,'[3]Grupo 46'!$F$9:$AH$205,25,0)</f>
        <v>30</v>
      </c>
      <c r="H123" s="33">
        <v>38141658</v>
      </c>
      <c r="I123" s="34" t="str">
        <f>VLOOKUP(H123,[2]Adtivos!$K:$AL,27,0)</f>
        <v>440</v>
      </c>
      <c r="J123" s="34" t="str">
        <f>VLOOKUP(H123,[2]Adtivos!$K:$AL,28,0)</f>
        <v>09</v>
      </c>
    </row>
    <row r="124" spans="6:10" ht="15" x14ac:dyDescent="0.25">
      <c r="F124" s="6">
        <f>VLOOKUP(H124,'[3]Grupo 46'!$F$9:$AH$205,29,0)</f>
        <v>115</v>
      </c>
      <c r="G124" s="6">
        <f>VLOOKUP(H124,'[3]Grupo 46'!$F$9:$AH$205,25,0)</f>
        <v>50</v>
      </c>
      <c r="H124" s="33">
        <v>19422725</v>
      </c>
      <c r="I124" s="34" t="str">
        <f>VLOOKUP(H124,[2]Adtivos!$K:$AL,27,0)</f>
        <v>480</v>
      </c>
      <c r="J124" s="34" t="str">
        <f>VLOOKUP(H124,[2]Adtivos!$K:$AL,28,0)</f>
        <v>07</v>
      </c>
    </row>
    <row r="125" spans="6:10" ht="15" x14ac:dyDescent="0.25">
      <c r="F125" s="6">
        <f>VLOOKUP(H125,'[3]Grupo 46'!$F$9:$AH$205,29,0)</f>
        <v>116</v>
      </c>
      <c r="G125" s="6">
        <f>VLOOKUP(H125,'[3]Grupo 46'!$F$9:$AH$205,25,0)</f>
        <v>50</v>
      </c>
      <c r="H125" s="33">
        <v>19340639</v>
      </c>
      <c r="I125" s="34" t="str">
        <f>VLOOKUP(H125,[2]Adtivos!$K:$AL,27,0)</f>
        <v>480</v>
      </c>
      <c r="J125" s="34" t="str">
        <f>VLOOKUP(H125,[2]Adtivos!$K:$AL,28,0)</f>
        <v>07</v>
      </c>
    </row>
    <row r="126" spans="6:10" ht="15" x14ac:dyDescent="0.25">
      <c r="F126" s="6">
        <f>VLOOKUP(H126,'[3]Grupo 46'!$F$9:$AH$205,29,0)</f>
        <v>117</v>
      </c>
      <c r="G126" s="6">
        <f>VLOOKUP(H126,'[3]Grupo 46'!$F$9:$AH$205,25,0)</f>
        <v>50</v>
      </c>
      <c r="H126" s="33">
        <v>19373316</v>
      </c>
      <c r="I126" s="34" t="str">
        <f>VLOOKUP(H126,[2]Adtivos!$K:$AL,27,0)</f>
        <v>480</v>
      </c>
      <c r="J126" s="34" t="str">
        <f>VLOOKUP(H126,[2]Adtivos!$K:$AL,28,0)</f>
        <v>07</v>
      </c>
    </row>
    <row r="127" spans="6:10" ht="15" x14ac:dyDescent="0.25">
      <c r="F127" s="6">
        <f>VLOOKUP(H127,'[3]Grupo 46'!$F$9:$AH$205,29,0)</f>
        <v>118</v>
      </c>
      <c r="G127" s="6">
        <f>VLOOKUP(H127,'[3]Grupo 46'!$F$9:$AH$205,25,0)</f>
        <v>50</v>
      </c>
      <c r="H127" s="33">
        <v>19454879</v>
      </c>
      <c r="I127" s="34" t="str">
        <f>VLOOKUP(H127,[2]Adtivos!$K:$AL,27,0)</f>
        <v>480</v>
      </c>
      <c r="J127" s="34" t="str">
        <f>VLOOKUP(H127,[2]Adtivos!$K:$AL,28,0)</f>
        <v>07</v>
      </c>
    </row>
    <row r="128" spans="6:10" ht="15" x14ac:dyDescent="0.25">
      <c r="F128" s="6">
        <f>VLOOKUP(H128,'[3]Grupo 46'!$F$9:$AH$205,29,0)</f>
        <v>119</v>
      </c>
      <c r="G128" s="6">
        <f>VLOOKUP(H128,'[3]Grupo 46'!$F$9:$AH$205,25,0)</f>
        <v>45</v>
      </c>
      <c r="H128" s="33">
        <v>79621200</v>
      </c>
      <c r="I128" s="34" t="str">
        <f>VLOOKUP(H128,[2]Adtivos!$K:$AL,27,0)</f>
        <v>480</v>
      </c>
      <c r="J128" s="34" t="str">
        <f>VLOOKUP(H128,[2]Adtivos!$K:$AL,28,0)</f>
        <v>07</v>
      </c>
    </row>
    <row r="129" spans="6:10" ht="15" x14ac:dyDescent="0.25">
      <c r="F129" s="6">
        <f>VLOOKUP(H129,'[3]Grupo 46'!$F$9:$AH$205,29,0)</f>
        <v>120</v>
      </c>
      <c r="G129" s="6">
        <f>VLOOKUP(H129,'[3]Grupo 46'!$F$9:$AH$205,25,0)</f>
        <v>45</v>
      </c>
      <c r="H129" s="33">
        <v>79524883</v>
      </c>
      <c r="I129" s="34" t="str">
        <f>VLOOKUP(H129,[2]Adtivos!$K:$AL,27,0)</f>
        <v>480</v>
      </c>
      <c r="J129" s="34" t="str">
        <f>VLOOKUP(H129,[2]Adtivos!$K:$AL,28,0)</f>
        <v>07</v>
      </c>
    </row>
    <row r="130" spans="6:10" ht="15" x14ac:dyDescent="0.25">
      <c r="F130" s="6">
        <f>VLOOKUP(H130,'[3]Grupo 46'!$F$9:$AH$205,29,0)</f>
        <v>121</v>
      </c>
      <c r="G130" s="6">
        <f>VLOOKUP(H130,'[3]Grupo 46'!$F$9:$AH$205,25,0)</f>
        <v>30</v>
      </c>
      <c r="H130" s="33">
        <v>19314237</v>
      </c>
      <c r="I130" s="34" t="str">
        <f>VLOOKUP(H130,[2]Adtivos!$K:$AL,27,0)</f>
        <v>480</v>
      </c>
      <c r="J130" s="34" t="str">
        <f>VLOOKUP(H130,[2]Adtivos!$K:$AL,28,0)</f>
        <v>07</v>
      </c>
    </row>
    <row r="131" spans="6:10" ht="15" x14ac:dyDescent="0.25">
      <c r="F131" s="6">
        <f>VLOOKUP(H131,'[3]Grupo 46'!$F$9:$AH$205,29,0)</f>
        <v>122</v>
      </c>
      <c r="G131" s="6">
        <f>VLOOKUP(H131,'[3]Grupo 46'!$F$9:$AH$205,25,0)</f>
        <v>95</v>
      </c>
      <c r="H131" s="33">
        <v>80374602</v>
      </c>
      <c r="I131" s="34" t="str">
        <f>VLOOKUP(H131,[2]Adtivos!$K:$AL,27,0)</f>
        <v>407</v>
      </c>
      <c r="J131" s="34" t="str">
        <f>VLOOKUP(H131,[2]Adtivos!$K:$AL,28,0)</f>
        <v>05</v>
      </c>
    </row>
    <row r="132" spans="6:10" ht="15" x14ac:dyDescent="0.25">
      <c r="F132" s="6">
        <f>VLOOKUP(H132,'[3]Grupo 46'!$F$9:$AH$205,29,0)</f>
        <v>123</v>
      </c>
      <c r="G132" s="6">
        <f>VLOOKUP(H132,'[3]Grupo 46'!$F$9:$AH$205,25,0)</f>
        <v>95</v>
      </c>
      <c r="H132" s="33">
        <v>51882236</v>
      </c>
      <c r="I132" s="34" t="str">
        <f>VLOOKUP(H132,[2]Adtivos!$K:$AL,27,0)</f>
        <v>407</v>
      </c>
      <c r="J132" s="34" t="str">
        <f>VLOOKUP(H132,[2]Adtivos!$K:$AL,28,0)</f>
        <v>05</v>
      </c>
    </row>
    <row r="133" spans="6:10" ht="15" x14ac:dyDescent="0.25">
      <c r="F133" s="6">
        <f>VLOOKUP(H133,'[3]Grupo 46'!$F$9:$AH$205,29,0)</f>
        <v>124</v>
      </c>
      <c r="G133" s="6">
        <f>VLOOKUP(H133,'[3]Grupo 46'!$F$9:$AH$205,25,0)</f>
        <v>90</v>
      </c>
      <c r="H133" s="33">
        <v>51968749</v>
      </c>
      <c r="I133" s="34" t="str">
        <f>VLOOKUP(H133,[2]Adtivos!$K:$AL,27,0)</f>
        <v>407</v>
      </c>
      <c r="J133" s="34" t="str">
        <f>VLOOKUP(H133,[2]Adtivos!$K:$AL,28,0)</f>
        <v>05</v>
      </c>
    </row>
    <row r="134" spans="6:10" ht="15" x14ac:dyDescent="0.25">
      <c r="F134" s="6">
        <f>VLOOKUP(H134,'[3]Grupo 46'!$F$9:$AH$205,29,0)</f>
        <v>125</v>
      </c>
      <c r="G134" s="6">
        <f>VLOOKUP(H134,'[3]Grupo 46'!$F$9:$AH$205,25,0)</f>
        <v>90</v>
      </c>
      <c r="H134" s="33">
        <v>79484417</v>
      </c>
      <c r="I134" s="34" t="str">
        <f>VLOOKUP(H134,[2]Adtivos!$K:$AL,27,0)</f>
        <v>407</v>
      </c>
      <c r="J134" s="34" t="str">
        <f>VLOOKUP(H134,[2]Adtivos!$K:$AL,28,0)</f>
        <v>05</v>
      </c>
    </row>
    <row r="135" spans="6:10" ht="15" x14ac:dyDescent="0.25">
      <c r="F135" s="6">
        <f>VLOOKUP(H135,'[3]Grupo 46'!$F$9:$AH$205,29,0)</f>
        <v>126</v>
      </c>
      <c r="G135" s="6">
        <f>VLOOKUP(H135,'[3]Grupo 46'!$F$9:$AH$205,25,0)</f>
        <v>90</v>
      </c>
      <c r="H135" s="33">
        <v>51932037</v>
      </c>
      <c r="I135" s="34" t="str">
        <f>VLOOKUP(H135,[2]Adtivos!$K:$AL,27,0)</f>
        <v>407</v>
      </c>
      <c r="J135" s="34" t="str">
        <f>VLOOKUP(H135,[2]Adtivos!$K:$AL,28,0)</f>
        <v>05</v>
      </c>
    </row>
    <row r="136" spans="6:10" ht="15" x14ac:dyDescent="0.25">
      <c r="F136" s="6">
        <f>VLOOKUP(H136,'[3]Grupo 46'!$F$9:$AH$205,29,0)</f>
        <v>128</v>
      </c>
      <c r="G136" s="6">
        <f>VLOOKUP(H136,'[3]Grupo 46'!$F$9:$AH$205,25,0)</f>
        <v>90</v>
      </c>
      <c r="H136" s="33">
        <v>52034366</v>
      </c>
      <c r="I136" s="34" t="str">
        <f>VLOOKUP(H136,[2]Adtivos!$K:$AL,27,0)</f>
        <v>407</v>
      </c>
      <c r="J136" s="34" t="str">
        <f>VLOOKUP(H136,[2]Adtivos!$K:$AL,28,0)</f>
        <v>05</v>
      </c>
    </row>
    <row r="137" spans="6:10" ht="15" x14ac:dyDescent="0.25">
      <c r="F137" s="6">
        <f>VLOOKUP(H137,'[3]Grupo 46'!$F$9:$AH$205,29,0)</f>
        <v>129</v>
      </c>
      <c r="G137" s="6">
        <f>VLOOKUP(H137,'[3]Grupo 46'!$F$9:$AH$205,25,0)</f>
        <v>90</v>
      </c>
      <c r="H137" s="33">
        <v>19446969</v>
      </c>
      <c r="I137" s="34" t="str">
        <f>VLOOKUP(H137,[2]Adtivos!$K:$AL,27,0)</f>
        <v>407</v>
      </c>
      <c r="J137" s="34" t="str">
        <f>VLOOKUP(H137,[2]Adtivos!$K:$AL,28,0)</f>
        <v>05</v>
      </c>
    </row>
    <row r="138" spans="6:10" ht="15" x14ac:dyDescent="0.25">
      <c r="F138" s="6">
        <f>VLOOKUP(H138,'[3]Grupo 46'!$F$9:$AH$205,29,0)</f>
        <v>130</v>
      </c>
      <c r="G138" s="6">
        <f>VLOOKUP(H138,'[3]Grupo 46'!$F$9:$AH$205,25,0)</f>
        <v>90</v>
      </c>
      <c r="H138" s="33">
        <v>19349565</v>
      </c>
      <c r="I138" s="34" t="str">
        <f>VLOOKUP(H138,[2]Adtivos!$K:$AL,27,0)</f>
        <v>407</v>
      </c>
      <c r="J138" s="34" t="str">
        <f>VLOOKUP(H138,[2]Adtivos!$K:$AL,28,0)</f>
        <v>05</v>
      </c>
    </row>
    <row r="139" spans="6:10" ht="15" x14ac:dyDescent="0.25">
      <c r="F139" s="6">
        <f>VLOOKUP(H139,'[3]Grupo 46'!$F$9:$AH$205,29,0)</f>
        <v>131</v>
      </c>
      <c r="G139" s="6">
        <f>VLOOKUP(H139,'[3]Grupo 46'!$F$9:$AH$205,25,0)</f>
        <v>90</v>
      </c>
      <c r="H139" s="33">
        <v>52855542</v>
      </c>
      <c r="I139" s="34" t="str">
        <f>VLOOKUP(H139,[2]Adtivos!$K:$AL,27,0)</f>
        <v>407</v>
      </c>
      <c r="J139" s="34" t="str">
        <f>VLOOKUP(H139,[2]Adtivos!$K:$AL,28,0)</f>
        <v>05</v>
      </c>
    </row>
    <row r="140" spans="6:10" ht="15" x14ac:dyDescent="0.25">
      <c r="F140" s="6">
        <f>VLOOKUP(H140,'[3]Grupo 46'!$F$9:$AH$205,29,0)</f>
        <v>132</v>
      </c>
      <c r="G140" s="6">
        <f>VLOOKUP(H140,'[3]Grupo 46'!$F$9:$AH$205,25,0)</f>
        <v>85</v>
      </c>
      <c r="H140" s="33">
        <v>39709493</v>
      </c>
      <c r="I140" s="34" t="str">
        <f>VLOOKUP(H140,[2]Adtivos!$K:$AL,27,0)</f>
        <v>407</v>
      </c>
      <c r="J140" s="34" t="str">
        <f>VLOOKUP(H140,[2]Adtivos!$K:$AL,28,0)</f>
        <v>05</v>
      </c>
    </row>
    <row r="141" spans="6:10" ht="15" x14ac:dyDescent="0.25">
      <c r="F141" s="6">
        <f>VLOOKUP(H141,'[3]Grupo 46'!$F$9:$AH$205,29,0)</f>
        <v>133</v>
      </c>
      <c r="G141" s="6">
        <f>VLOOKUP(H141,'[3]Grupo 46'!$F$9:$AH$205,25,0)</f>
        <v>85</v>
      </c>
      <c r="H141" s="33">
        <v>52068524</v>
      </c>
      <c r="I141" s="34" t="str">
        <f>VLOOKUP(H141,[2]Adtivos!$K:$AL,27,0)</f>
        <v>407</v>
      </c>
      <c r="J141" s="34" t="str">
        <f>VLOOKUP(H141,[2]Adtivos!$K:$AL,28,0)</f>
        <v>05</v>
      </c>
    </row>
    <row r="142" spans="6:10" ht="15" x14ac:dyDescent="0.25">
      <c r="F142" s="6">
        <f>VLOOKUP(H142,'[3]Grupo 46'!$F$9:$AH$205,29,0)</f>
        <v>134</v>
      </c>
      <c r="G142" s="6">
        <f>VLOOKUP(H142,'[3]Grupo 46'!$F$9:$AH$205,25,0)</f>
        <v>85</v>
      </c>
      <c r="H142" s="33">
        <v>80395343</v>
      </c>
      <c r="I142" s="34" t="str">
        <f>VLOOKUP(H142,[2]Adtivos!$K:$AL,27,0)</f>
        <v>407</v>
      </c>
      <c r="J142" s="34" t="str">
        <f>VLOOKUP(H142,[2]Adtivos!$K:$AL,28,0)</f>
        <v>05</v>
      </c>
    </row>
    <row r="143" spans="6:10" ht="15" x14ac:dyDescent="0.25">
      <c r="F143" s="6">
        <f>VLOOKUP(H143,'[3]Grupo 46'!$F$9:$AH$205,29,0)</f>
        <v>135</v>
      </c>
      <c r="G143" s="6">
        <f>VLOOKUP(H143,'[3]Grupo 46'!$F$9:$AH$205,25,0)</f>
        <v>85</v>
      </c>
      <c r="H143" s="33">
        <v>19432129</v>
      </c>
      <c r="I143" s="34" t="str">
        <f>VLOOKUP(H143,[2]Adtivos!$K:$AL,27,0)</f>
        <v>407</v>
      </c>
      <c r="J143" s="34" t="str">
        <f>VLOOKUP(H143,[2]Adtivos!$K:$AL,28,0)</f>
        <v>05</v>
      </c>
    </row>
    <row r="144" spans="6:10" ht="15" x14ac:dyDescent="0.25">
      <c r="F144" s="6">
        <f>VLOOKUP(H144,'[3]Grupo 46'!$F$9:$AH$205,29,0)</f>
        <v>136</v>
      </c>
      <c r="G144" s="6">
        <f>VLOOKUP(H144,'[3]Grupo 46'!$F$9:$AH$205,25,0)</f>
        <v>85</v>
      </c>
      <c r="H144" s="33">
        <v>51825537</v>
      </c>
      <c r="I144" s="34" t="str">
        <f>VLOOKUP(H144,[2]Adtivos!$K:$AL,27,0)</f>
        <v>407</v>
      </c>
      <c r="J144" s="34" t="str">
        <f>VLOOKUP(H144,[2]Adtivos!$K:$AL,28,0)</f>
        <v>05</v>
      </c>
    </row>
    <row r="145" spans="6:10" ht="15" x14ac:dyDescent="0.25">
      <c r="F145" s="6">
        <f>VLOOKUP(H145,'[3]Grupo 46'!$F$9:$AH$205,29,0)</f>
        <v>137</v>
      </c>
      <c r="G145" s="6">
        <f>VLOOKUP(H145,'[3]Grupo 46'!$F$9:$AH$205,25,0)</f>
        <v>85</v>
      </c>
      <c r="H145" s="33">
        <v>35374340</v>
      </c>
      <c r="I145" s="34" t="str">
        <f>VLOOKUP(H145,[2]Adtivos!$K:$AL,27,0)</f>
        <v>407</v>
      </c>
      <c r="J145" s="34" t="str">
        <f>VLOOKUP(H145,[2]Adtivos!$K:$AL,28,0)</f>
        <v>05</v>
      </c>
    </row>
    <row r="146" spans="6:10" ht="15" x14ac:dyDescent="0.25">
      <c r="F146" s="6">
        <f>VLOOKUP(H146,'[3]Grupo 46'!$F$9:$AH$205,29,0)</f>
        <v>138</v>
      </c>
      <c r="G146" s="6">
        <f>VLOOKUP(H146,'[3]Grupo 46'!$F$9:$AH$205,25,0)</f>
        <v>80</v>
      </c>
      <c r="H146" s="33">
        <v>79370462</v>
      </c>
      <c r="I146" s="34" t="str">
        <f>VLOOKUP(H146,[2]Adtivos!$K:$AL,27,0)</f>
        <v>407</v>
      </c>
      <c r="J146" s="34" t="str">
        <f>VLOOKUP(H146,[2]Adtivos!$K:$AL,28,0)</f>
        <v>05</v>
      </c>
    </row>
    <row r="147" spans="6:10" ht="15" x14ac:dyDescent="0.25">
      <c r="F147" s="6">
        <f>VLOOKUP(H147,'[3]Grupo 46'!$F$9:$AH$205,29,0)</f>
        <v>139</v>
      </c>
      <c r="G147" s="6">
        <f>VLOOKUP(H147,'[3]Grupo 46'!$F$9:$AH$205,25,0)</f>
        <v>80</v>
      </c>
      <c r="H147" s="33">
        <v>52972148</v>
      </c>
      <c r="I147" s="34" t="str">
        <f>VLOOKUP(H147,[2]Adtivos!$K:$AL,27,0)</f>
        <v>407</v>
      </c>
      <c r="J147" s="34" t="str">
        <f>VLOOKUP(H147,[2]Adtivos!$K:$AL,28,0)</f>
        <v>05</v>
      </c>
    </row>
    <row r="148" spans="6:10" ht="15" x14ac:dyDescent="0.25">
      <c r="F148" s="6">
        <f>VLOOKUP(H148,'[3]Grupo 46'!$F$9:$AH$205,29,0)</f>
        <v>140</v>
      </c>
      <c r="G148" s="6">
        <f>VLOOKUP(H148,'[3]Grupo 46'!$F$9:$AH$205,25,0)</f>
        <v>80</v>
      </c>
      <c r="H148" s="33">
        <v>1022942026</v>
      </c>
      <c r="I148" s="34" t="str">
        <f>VLOOKUP(H148,[2]Adtivos!$K:$AL,27,0)</f>
        <v>407</v>
      </c>
      <c r="J148" s="34" t="str">
        <f>VLOOKUP(H148,[2]Adtivos!$K:$AL,28,0)</f>
        <v>05</v>
      </c>
    </row>
    <row r="149" spans="6:10" ht="15" x14ac:dyDescent="0.25">
      <c r="F149" s="6">
        <f>VLOOKUP(H149,'[3]Grupo 46'!$F$9:$AH$205,29,0)</f>
        <v>141</v>
      </c>
      <c r="G149" s="6">
        <f>VLOOKUP(H149,'[3]Grupo 46'!$F$9:$AH$205,25,0)</f>
        <v>75</v>
      </c>
      <c r="H149" s="33">
        <v>52850523</v>
      </c>
      <c r="I149" s="34" t="str">
        <f>VLOOKUP(H149,[2]Adtivos!$K:$AL,27,0)</f>
        <v>407</v>
      </c>
      <c r="J149" s="34" t="str">
        <f>VLOOKUP(H149,[2]Adtivos!$K:$AL,28,0)</f>
        <v>05</v>
      </c>
    </row>
    <row r="150" spans="6:10" ht="15" x14ac:dyDescent="0.25">
      <c r="F150" s="6">
        <f>VLOOKUP(H150,'[3]Grupo 46'!$F$9:$AH$205,29,0)</f>
        <v>142</v>
      </c>
      <c r="G150" s="6">
        <f>VLOOKUP(H150,'[3]Grupo 46'!$F$9:$AH$205,25,0)</f>
        <v>75</v>
      </c>
      <c r="H150" s="33">
        <v>51954079</v>
      </c>
      <c r="I150" s="34" t="str">
        <f>VLOOKUP(H150,[2]Adtivos!$K:$AL,27,0)</f>
        <v>407</v>
      </c>
      <c r="J150" s="34" t="str">
        <f>VLOOKUP(H150,[2]Adtivos!$K:$AL,28,0)</f>
        <v>05</v>
      </c>
    </row>
    <row r="151" spans="6:10" ht="15" x14ac:dyDescent="0.25">
      <c r="F151" s="6">
        <f>VLOOKUP(H151,'[3]Grupo 46'!$F$9:$AH$205,29,0)</f>
        <v>143</v>
      </c>
      <c r="G151" s="6">
        <f>VLOOKUP(H151,'[3]Grupo 46'!$F$9:$AH$205,25,0)</f>
        <v>70</v>
      </c>
      <c r="H151" s="33">
        <v>1102831769</v>
      </c>
      <c r="I151" s="34" t="str">
        <f>VLOOKUP(H151,[2]Adtivos!$K:$AL,27,0)</f>
        <v>407</v>
      </c>
      <c r="J151" s="34" t="str">
        <f>VLOOKUP(H151,[2]Adtivos!$K:$AL,28,0)</f>
        <v>05</v>
      </c>
    </row>
    <row r="152" spans="6:10" ht="15" x14ac:dyDescent="0.25">
      <c r="F152" s="6">
        <f>VLOOKUP(H152,'[3]Grupo 46'!$F$9:$AH$205,29,0)</f>
        <v>144</v>
      </c>
      <c r="G152" s="6">
        <f>VLOOKUP(H152,'[3]Grupo 46'!$F$9:$AH$205,25,0)</f>
        <v>70</v>
      </c>
      <c r="H152" s="33">
        <v>23996102</v>
      </c>
      <c r="I152" s="34" t="str">
        <f>VLOOKUP(H152,[2]Adtivos!$K:$AL,27,0)</f>
        <v>407</v>
      </c>
      <c r="J152" s="34" t="str">
        <f>VLOOKUP(H152,[2]Adtivos!$K:$AL,28,0)</f>
        <v>05</v>
      </c>
    </row>
    <row r="153" spans="6:10" ht="15" x14ac:dyDescent="0.25">
      <c r="F153" s="6">
        <f>VLOOKUP(H153,'[3]Grupo 46'!$F$9:$AH$205,29,0)</f>
        <v>145</v>
      </c>
      <c r="G153" s="6">
        <f>VLOOKUP(H153,'[3]Grupo 46'!$F$9:$AH$205,25,0)</f>
        <v>65</v>
      </c>
      <c r="H153" s="33">
        <v>51754305</v>
      </c>
      <c r="I153" s="34" t="str">
        <f>VLOOKUP(H153,[2]Adtivos!$K:$AL,27,0)</f>
        <v>407</v>
      </c>
      <c r="J153" s="34" t="str">
        <f>VLOOKUP(H153,[2]Adtivos!$K:$AL,28,0)</f>
        <v>05</v>
      </c>
    </row>
    <row r="154" spans="6:10" ht="15" x14ac:dyDescent="0.25">
      <c r="F154" s="6">
        <f>VLOOKUP(H154,'[3]Grupo 46'!$F$9:$AH$205,29,0)</f>
        <v>146</v>
      </c>
      <c r="G154" s="6">
        <f>VLOOKUP(H154,'[3]Grupo 46'!$F$9:$AH$205,25,0)</f>
        <v>65</v>
      </c>
      <c r="H154" s="33">
        <v>1026283154</v>
      </c>
      <c r="I154" s="34" t="str">
        <f>VLOOKUP(H154,[2]Adtivos!$K:$AL,27,0)</f>
        <v>407</v>
      </c>
      <c r="J154" s="34" t="str">
        <f>VLOOKUP(H154,[2]Adtivos!$K:$AL,28,0)</f>
        <v>05</v>
      </c>
    </row>
    <row r="155" spans="6:10" ht="15" x14ac:dyDescent="0.25">
      <c r="F155" s="6">
        <f>VLOOKUP(H155,'[3]Grupo 46'!$F$9:$AH$205,29,0)</f>
        <v>147</v>
      </c>
      <c r="G155" s="6">
        <f>VLOOKUP(H155,'[3]Grupo 46'!$F$9:$AH$205,25,0)</f>
        <v>65</v>
      </c>
      <c r="H155" s="33">
        <v>79943630</v>
      </c>
      <c r="I155" s="34" t="str">
        <f>VLOOKUP(H155,[2]Adtivos!$K:$AL,27,0)</f>
        <v>407</v>
      </c>
      <c r="J155" s="34" t="str">
        <f>VLOOKUP(H155,[2]Adtivos!$K:$AL,28,0)</f>
        <v>05</v>
      </c>
    </row>
    <row r="156" spans="6:10" ht="15" x14ac:dyDescent="0.25">
      <c r="F156" s="6">
        <f>VLOOKUP(H156,'[3]Grupo 46'!$F$9:$AH$205,29,0)</f>
        <v>148</v>
      </c>
      <c r="G156" s="6">
        <f>VLOOKUP(H156,'[3]Grupo 46'!$F$9:$AH$205,25,0)</f>
        <v>65</v>
      </c>
      <c r="H156" s="33">
        <v>8512278</v>
      </c>
      <c r="I156" s="34" t="str">
        <f>VLOOKUP(H156,[2]Adtivos!$K:$AL,27,0)</f>
        <v>407</v>
      </c>
      <c r="J156" s="34" t="str">
        <f>VLOOKUP(H156,[2]Adtivos!$K:$AL,28,0)</f>
        <v>05</v>
      </c>
    </row>
    <row r="157" spans="6:10" ht="15" x14ac:dyDescent="0.25">
      <c r="F157" s="6">
        <f>VLOOKUP(H157,'[3]Grupo 46'!$F$9:$AH$205,29,0)</f>
        <v>149</v>
      </c>
      <c r="G157" s="6">
        <f>VLOOKUP(H157,'[3]Grupo 46'!$F$9:$AH$205,25,0)</f>
        <v>65</v>
      </c>
      <c r="H157" s="33">
        <v>52532205</v>
      </c>
      <c r="I157" s="34" t="str">
        <f>VLOOKUP(H157,[2]Adtivos!$K:$AL,27,0)</f>
        <v>407</v>
      </c>
      <c r="J157" s="34" t="str">
        <f>VLOOKUP(H157,[2]Adtivos!$K:$AL,28,0)</f>
        <v>05</v>
      </c>
    </row>
    <row r="158" spans="6:10" ht="15" x14ac:dyDescent="0.25">
      <c r="F158" s="6">
        <f>VLOOKUP(H158,'[3]Grupo 46'!$F$9:$AH$205,29,0)</f>
        <v>150</v>
      </c>
      <c r="G158" s="6">
        <f>VLOOKUP(H158,'[3]Grupo 46'!$F$9:$AH$205,25,0)</f>
        <v>65</v>
      </c>
      <c r="H158" s="33">
        <v>1015429116</v>
      </c>
      <c r="I158" s="34" t="str">
        <f>VLOOKUP(H158,[2]Adtivos!$K:$AL,27,0)</f>
        <v>407</v>
      </c>
      <c r="J158" s="34" t="str">
        <f>VLOOKUP(H158,[2]Adtivos!$K:$AL,28,0)</f>
        <v>05</v>
      </c>
    </row>
    <row r="159" spans="6:10" ht="15" x14ac:dyDescent="0.25">
      <c r="F159" s="6">
        <f>VLOOKUP(H159,'[3]Grupo 46'!$F$9:$AH$205,29,0)</f>
        <v>151</v>
      </c>
      <c r="G159" s="6">
        <f>VLOOKUP(H159,'[3]Grupo 46'!$F$9:$AH$205,25,0)</f>
        <v>65</v>
      </c>
      <c r="H159" s="33">
        <v>51965832</v>
      </c>
      <c r="I159" s="34" t="str">
        <f>VLOOKUP(H159,[2]Adtivos!$K:$AL,27,0)</f>
        <v>407</v>
      </c>
      <c r="J159" s="34" t="str">
        <f>VLOOKUP(H159,[2]Adtivos!$K:$AL,28,0)</f>
        <v>05</v>
      </c>
    </row>
    <row r="160" spans="6:10" ht="15" x14ac:dyDescent="0.25">
      <c r="F160" s="6">
        <f>VLOOKUP(H160,'[3]Grupo 46'!$F$9:$AH$205,29,0)</f>
        <v>152</v>
      </c>
      <c r="G160" s="6">
        <f>VLOOKUP(H160,'[3]Grupo 46'!$F$9:$AH$205,25,0)</f>
        <v>65</v>
      </c>
      <c r="H160" s="33">
        <v>79692791</v>
      </c>
      <c r="I160" s="34" t="str">
        <f>VLOOKUP(H160,[2]Adtivos!$K:$AL,27,0)</f>
        <v>407</v>
      </c>
      <c r="J160" s="34" t="str">
        <f>VLOOKUP(H160,[2]Adtivos!$K:$AL,28,0)</f>
        <v>05</v>
      </c>
    </row>
    <row r="161" spans="6:10" ht="15" x14ac:dyDescent="0.25">
      <c r="F161" s="6">
        <f>VLOOKUP(H161,'[3]Grupo 46'!$F$9:$AH$205,29,0)</f>
        <v>153</v>
      </c>
      <c r="G161" s="6">
        <f>VLOOKUP(H161,'[3]Grupo 46'!$F$9:$AH$205,25,0)</f>
        <v>60</v>
      </c>
      <c r="H161" s="33">
        <v>53140102</v>
      </c>
      <c r="I161" s="34" t="str">
        <f>VLOOKUP(H161,[2]Adtivos!$K:$AL,27,0)</f>
        <v>407</v>
      </c>
      <c r="J161" s="34" t="str">
        <f>VLOOKUP(H161,[2]Adtivos!$K:$AL,28,0)</f>
        <v>05</v>
      </c>
    </row>
    <row r="162" spans="6:10" ht="15" x14ac:dyDescent="0.25">
      <c r="F162" s="6">
        <f>VLOOKUP(H162,'[3]Grupo 46'!$F$9:$AH$205,29,0)</f>
        <v>154</v>
      </c>
      <c r="G162" s="6">
        <f>VLOOKUP(H162,'[3]Grupo 46'!$F$9:$AH$205,25,0)</f>
        <v>60</v>
      </c>
      <c r="H162" s="33">
        <v>1024545962</v>
      </c>
      <c r="I162" s="34" t="str">
        <f>VLOOKUP(H162,[2]Adtivos!$K:$AL,27,0)</f>
        <v>407</v>
      </c>
      <c r="J162" s="34" t="str">
        <f>VLOOKUP(H162,[2]Adtivos!$K:$AL,28,0)</f>
        <v>05</v>
      </c>
    </row>
    <row r="163" spans="6:10" ht="15" x14ac:dyDescent="0.25">
      <c r="F163" s="6">
        <f>VLOOKUP(H163,'[3]Grupo 46'!$F$9:$AH$205,29,0)</f>
        <v>155</v>
      </c>
      <c r="G163" s="6">
        <f>VLOOKUP(H163,'[3]Grupo 46'!$F$9:$AH$205,25,0)</f>
        <v>60</v>
      </c>
      <c r="H163" s="33">
        <v>65557792</v>
      </c>
      <c r="I163" s="34" t="str">
        <f>VLOOKUP(H163,[2]Adtivos!$K:$AL,27,0)</f>
        <v>407</v>
      </c>
      <c r="J163" s="34" t="str">
        <f>VLOOKUP(H163,[2]Adtivos!$K:$AL,28,0)</f>
        <v>05</v>
      </c>
    </row>
    <row r="164" spans="6:10" ht="15" x14ac:dyDescent="0.25">
      <c r="F164" s="6">
        <f>VLOOKUP(H164,'[3]Grupo 46'!$F$9:$AH$205,29,0)</f>
        <v>156</v>
      </c>
      <c r="G164" s="6">
        <f>VLOOKUP(H164,'[3]Grupo 46'!$F$9:$AH$205,25,0)</f>
        <v>60</v>
      </c>
      <c r="H164" s="33">
        <v>78032807</v>
      </c>
      <c r="I164" s="34" t="str">
        <f>VLOOKUP(H164,[2]Adtivos!$K:$AL,27,0)</f>
        <v>407</v>
      </c>
      <c r="J164" s="34" t="str">
        <f>VLOOKUP(H164,[2]Adtivos!$K:$AL,28,0)</f>
        <v>05</v>
      </c>
    </row>
    <row r="165" spans="6:10" ht="15" x14ac:dyDescent="0.25">
      <c r="F165" s="6">
        <f>VLOOKUP(H165,'[3]Grupo 46'!$F$9:$AH$205,29,0)</f>
        <v>157</v>
      </c>
      <c r="G165" s="6">
        <f>VLOOKUP(H165,'[3]Grupo 46'!$F$9:$AH$205,25,0)</f>
        <v>60</v>
      </c>
      <c r="H165" s="33">
        <v>1053335575</v>
      </c>
      <c r="I165" s="34" t="str">
        <f>VLOOKUP(H165,[2]Adtivos!$K:$AL,27,0)</f>
        <v>407</v>
      </c>
      <c r="J165" s="34" t="str">
        <f>VLOOKUP(H165,[2]Adtivos!$K:$AL,28,0)</f>
        <v>05</v>
      </c>
    </row>
    <row r="166" spans="6:10" ht="15" x14ac:dyDescent="0.25">
      <c r="F166" s="6">
        <f>VLOOKUP(H166,'[3]Grupo 46'!$F$9:$AH$205,29,0)</f>
        <v>158</v>
      </c>
      <c r="G166" s="6">
        <f>VLOOKUP(H166,'[3]Grupo 46'!$F$9:$AH$205,25,0)</f>
        <v>55</v>
      </c>
      <c r="H166" s="33">
        <v>52849358</v>
      </c>
      <c r="I166" s="34" t="str">
        <f>VLOOKUP(H166,[2]Adtivos!$K:$AL,27,0)</f>
        <v>407</v>
      </c>
      <c r="J166" s="34" t="str">
        <f>VLOOKUP(H166,[2]Adtivos!$K:$AL,28,0)</f>
        <v>05</v>
      </c>
    </row>
    <row r="167" spans="6:10" ht="15" x14ac:dyDescent="0.25">
      <c r="F167" s="6">
        <f>VLOOKUP(H167,'[3]Grupo 46'!$F$9:$AH$205,29,0)</f>
        <v>159</v>
      </c>
      <c r="G167" s="6">
        <f>VLOOKUP(H167,'[3]Grupo 46'!$F$9:$AH$205,25,0)</f>
        <v>55</v>
      </c>
      <c r="H167" s="33">
        <v>53114090</v>
      </c>
      <c r="I167" s="34" t="str">
        <f>VLOOKUP(H167,[2]Adtivos!$K:$AL,27,0)</f>
        <v>407</v>
      </c>
      <c r="J167" s="34" t="str">
        <f>VLOOKUP(H167,[2]Adtivos!$K:$AL,28,0)</f>
        <v>05</v>
      </c>
    </row>
    <row r="168" spans="6:10" ht="15" x14ac:dyDescent="0.25">
      <c r="F168" s="6">
        <f>VLOOKUP(H168,'[3]Grupo 46'!$F$9:$AH$205,29,0)</f>
        <v>160</v>
      </c>
      <c r="G168" s="6">
        <f>VLOOKUP(H168,'[3]Grupo 46'!$F$9:$AH$205,25,0)</f>
        <v>55</v>
      </c>
      <c r="H168" s="33">
        <v>63398598</v>
      </c>
      <c r="I168" s="34" t="str">
        <f>VLOOKUP(H168,[2]Adtivos!$K:$AL,27,0)</f>
        <v>407</v>
      </c>
      <c r="J168" s="34" t="str">
        <f>VLOOKUP(H168,[2]Adtivos!$K:$AL,28,0)</f>
        <v>05</v>
      </c>
    </row>
    <row r="169" spans="6:10" ht="15" x14ac:dyDescent="0.25">
      <c r="F169" s="6">
        <f>VLOOKUP(H169,'[3]Grupo 46'!$F$9:$AH$205,29,0)</f>
        <v>161</v>
      </c>
      <c r="G169" s="6">
        <f>VLOOKUP(H169,'[3]Grupo 46'!$F$9:$AH$205,25,0)</f>
        <v>55</v>
      </c>
      <c r="H169" s="33">
        <v>1024500706</v>
      </c>
      <c r="I169" s="34" t="str">
        <f>VLOOKUP(H169,[2]Adtivos!$K:$AL,27,0)</f>
        <v>407</v>
      </c>
      <c r="J169" s="34" t="str">
        <f>VLOOKUP(H169,[2]Adtivos!$K:$AL,28,0)</f>
        <v>05</v>
      </c>
    </row>
    <row r="170" spans="6:10" ht="15" x14ac:dyDescent="0.25">
      <c r="F170" s="6">
        <f>VLOOKUP(H170,'[3]Grupo 46'!$F$9:$AH$205,29,0)</f>
        <v>162</v>
      </c>
      <c r="G170" s="6">
        <f>VLOOKUP(H170,'[3]Grupo 46'!$F$9:$AH$205,25,0)</f>
        <v>50</v>
      </c>
      <c r="H170" s="33">
        <v>39728871</v>
      </c>
      <c r="I170" s="34" t="str">
        <f>VLOOKUP(H170,[2]Adtivos!$K:$AL,27,0)</f>
        <v>407</v>
      </c>
      <c r="J170" s="34" t="str">
        <f>VLOOKUP(H170,[2]Adtivos!$K:$AL,28,0)</f>
        <v>05</v>
      </c>
    </row>
    <row r="171" spans="6:10" ht="15" x14ac:dyDescent="0.25">
      <c r="F171" s="6">
        <f>VLOOKUP(H171,'[3]Grupo 46'!$F$9:$AH$205,29,0)</f>
        <v>163</v>
      </c>
      <c r="G171" s="6">
        <f>VLOOKUP(H171,'[3]Grupo 46'!$F$9:$AH$205,25,0)</f>
        <v>50</v>
      </c>
      <c r="H171" s="33">
        <v>52115168</v>
      </c>
      <c r="I171" s="34" t="str">
        <f>VLOOKUP(H171,[2]Adtivos!$K:$AL,27,0)</f>
        <v>407</v>
      </c>
      <c r="J171" s="34" t="str">
        <f>VLOOKUP(H171,[2]Adtivos!$K:$AL,28,0)</f>
        <v>05</v>
      </c>
    </row>
    <row r="172" spans="6:10" ht="15" x14ac:dyDescent="0.25">
      <c r="F172" s="6">
        <f>VLOOKUP(H172,'[3]Grupo 46'!$F$9:$AH$205,29,0)</f>
        <v>164</v>
      </c>
      <c r="G172" s="6">
        <f>VLOOKUP(H172,'[3]Grupo 46'!$F$9:$AH$205,25,0)</f>
        <v>50</v>
      </c>
      <c r="H172" s="33">
        <v>11797322</v>
      </c>
      <c r="I172" s="34" t="str">
        <f>VLOOKUP(H172,[2]Adtivos!$K:$AL,27,0)</f>
        <v>407</v>
      </c>
      <c r="J172" s="34" t="str">
        <f>VLOOKUP(H172,[2]Adtivos!$K:$AL,28,0)</f>
        <v>05</v>
      </c>
    </row>
    <row r="173" spans="6:10" ht="15" x14ac:dyDescent="0.25">
      <c r="F173" s="6">
        <f>VLOOKUP(H173,'[3]Grupo 46'!$F$9:$AH$205,29,0)</f>
        <v>165</v>
      </c>
      <c r="G173" s="6">
        <f>VLOOKUP(H173,'[3]Grupo 46'!$F$9:$AH$205,25,0)</f>
        <v>50</v>
      </c>
      <c r="H173" s="33">
        <v>23620564</v>
      </c>
      <c r="I173" s="34" t="str">
        <f>VLOOKUP(H173,[2]Adtivos!$K:$AL,27,0)</f>
        <v>407</v>
      </c>
      <c r="J173" s="34" t="str">
        <f>VLOOKUP(H173,[2]Adtivos!$K:$AL,28,0)</f>
        <v>05</v>
      </c>
    </row>
    <row r="174" spans="6:10" ht="15" x14ac:dyDescent="0.25">
      <c r="F174" s="6">
        <f>VLOOKUP(H174,'[3]Grupo 46'!$F$9:$AH$205,29,0)</f>
        <v>166</v>
      </c>
      <c r="G174" s="6">
        <f>VLOOKUP(H174,'[3]Grupo 46'!$F$9:$AH$205,25,0)</f>
        <v>50</v>
      </c>
      <c r="H174" s="33">
        <v>52094757</v>
      </c>
      <c r="I174" s="34" t="str">
        <f>VLOOKUP(H174,[2]Adtivos!$K:$AL,27,0)</f>
        <v>407</v>
      </c>
      <c r="J174" s="34" t="str">
        <f>VLOOKUP(H174,[2]Adtivos!$K:$AL,28,0)</f>
        <v>05</v>
      </c>
    </row>
    <row r="175" spans="6:10" ht="15" x14ac:dyDescent="0.25">
      <c r="F175" s="6">
        <f>VLOOKUP(H175,'[3]Grupo 46'!$F$9:$AH$205,29,0)</f>
        <v>167</v>
      </c>
      <c r="G175" s="6">
        <f>VLOOKUP(H175,'[3]Grupo 46'!$F$9:$AH$205,25,0)</f>
        <v>50</v>
      </c>
      <c r="H175" s="33">
        <v>52378684</v>
      </c>
      <c r="I175" s="34" t="str">
        <f>VLOOKUP(H175,[2]Adtivos!$K:$AL,27,0)</f>
        <v>407</v>
      </c>
      <c r="J175" s="34" t="str">
        <f>VLOOKUP(H175,[2]Adtivos!$K:$AL,28,0)</f>
        <v>05</v>
      </c>
    </row>
    <row r="176" spans="6:10" ht="15" x14ac:dyDescent="0.25">
      <c r="F176" s="6">
        <f>VLOOKUP(H176,'[3]Grupo 46'!$F$9:$AH$205,29,0)</f>
        <v>168</v>
      </c>
      <c r="G176" s="6">
        <f>VLOOKUP(H176,'[3]Grupo 46'!$F$9:$AH$205,25,0)</f>
        <v>50</v>
      </c>
      <c r="H176" s="33">
        <v>51895603</v>
      </c>
      <c r="I176" s="34" t="str">
        <f>VLOOKUP(H176,[2]Adtivos!$K:$AL,27,0)</f>
        <v>407</v>
      </c>
      <c r="J176" s="34" t="str">
        <f>VLOOKUP(H176,[2]Adtivos!$K:$AL,28,0)</f>
        <v>05</v>
      </c>
    </row>
    <row r="177" spans="6:10" ht="15" x14ac:dyDescent="0.25">
      <c r="F177" s="6">
        <f>VLOOKUP(H177,'[3]Grupo 46'!$F$9:$AH$205,29,0)</f>
        <v>169</v>
      </c>
      <c r="G177" s="6">
        <f>VLOOKUP(H177,'[3]Grupo 46'!$F$9:$AH$205,25,0)</f>
        <v>50</v>
      </c>
      <c r="H177" s="33">
        <v>80472560</v>
      </c>
      <c r="I177" s="34" t="str">
        <f>VLOOKUP(H177,[2]Adtivos!$K:$AL,27,0)</f>
        <v>407</v>
      </c>
      <c r="J177" s="34" t="str">
        <f>VLOOKUP(H177,[2]Adtivos!$K:$AL,28,0)</f>
        <v>05</v>
      </c>
    </row>
    <row r="178" spans="6:10" ht="15" x14ac:dyDescent="0.25">
      <c r="F178" s="6">
        <f>VLOOKUP(H178,'[3]Grupo 46'!$F$9:$AH$205,29,0)</f>
        <v>170</v>
      </c>
      <c r="G178" s="6">
        <f>VLOOKUP(H178,'[3]Grupo 46'!$F$9:$AH$205,25,0)</f>
        <v>50</v>
      </c>
      <c r="H178" s="33">
        <v>80053429</v>
      </c>
      <c r="I178" s="34" t="str">
        <f>VLOOKUP(H178,[2]Adtivos!$K:$AL,27,0)</f>
        <v>407</v>
      </c>
      <c r="J178" s="34" t="str">
        <f>VLOOKUP(H178,[2]Adtivos!$K:$AL,28,0)</f>
        <v>05</v>
      </c>
    </row>
    <row r="179" spans="6:10" ht="15" x14ac:dyDescent="0.25">
      <c r="F179" s="6">
        <f>VLOOKUP(H179,'[3]Grupo 46'!$F$9:$AH$205,29,0)</f>
        <v>171</v>
      </c>
      <c r="G179" s="6">
        <f>VLOOKUP(H179,'[3]Grupo 46'!$F$9:$AH$205,25,0)</f>
        <v>50</v>
      </c>
      <c r="H179" s="33">
        <v>1013630443</v>
      </c>
      <c r="I179" s="34" t="str">
        <f>VLOOKUP(H179,[2]Adtivos!$K:$AL,27,0)</f>
        <v>407</v>
      </c>
      <c r="J179" s="34" t="str">
        <f>VLOOKUP(H179,[2]Adtivos!$K:$AL,28,0)</f>
        <v>05</v>
      </c>
    </row>
    <row r="180" spans="6:10" ht="15" x14ac:dyDescent="0.25">
      <c r="F180" s="6">
        <f>VLOOKUP(H180,'[3]Grupo 46'!$F$9:$AH$205,29,0)</f>
        <v>172</v>
      </c>
      <c r="G180" s="6">
        <f>VLOOKUP(H180,'[3]Grupo 46'!$F$9:$AH$205,25,0)</f>
        <v>50</v>
      </c>
      <c r="H180" s="33">
        <v>52559446</v>
      </c>
      <c r="I180" s="34" t="str">
        <f>VLOOKUP(H180,[2]Adtivos!$K:$AL,27,0)</f>
        <v>407</v>
      </c>
      <c r="J180" s="34" t="str">
        <f>VLOOKUP(H180,[2]Adtivos!$K:$AL,28,0)</f>
        <v>05</v>
      </c>
    </row>
    <row r="181" spans="6:10" ht="15" x14ac:dyDescent="0.25">
      <c r="F181" s="6">
        <f>VLOOKUP(H181,'[3]Grupo 46'!$F$9:$AH$205,29,0)</f>
        <v>173</v>
      </c>
      <c r="G181" s="6">
        <f>VLOOKUP(H181,'[3]Grupo 46'!$F$9:$AH$205,25,0)</f>
        <v>50</v>
      </c>
      <c r="H181" s="33">
        <v>79496330</v>
      </c>
      <c r="I181" s="34" t="str">
        <f>VLOOKUP(H181,[2]Adtivos!$K:$AL,27,0)</f>
        <v>407</v>
      </c>
      <c r="J181" s="34" t="str">
        <f>VLOOKUP(H181,[2]Adtivos!$K:$AL,28,0)</f>
        <v>05</v>
      </c>
    </row>
    <row r="182" spans="6:10" ht="15" x14ac:dyDescent="0.25">
      <c r="F182" s="6">
        <f>VLOOKUP(H182,'[3]Grupo 46'!$F$9:$AH$205,29,0)</f>
        <v>174</v>
      </c>
      <c r="G182" s="6">
        <f>VLOOKUP(H182,'[3]Grupo 46'!$F$9:$AH$205,25,0)</f>
        <v>50</v>
      </c>
      <c r="H182" s="33">
        <v>1010220308</v>
      </c>
      <c r="I182" s="34" t="str">
        <f>VLOOKUP(H182,[2]Adtivos!$K:$AL,27,0)</f>
        <v>407</v>
      </c>
      <c r="J182" s="34" t="str">
        <f>VLOOKUP(H182,[2]Adtivos!$K:$AL,28,0)</f>
        <v>05</v>
      </c>
    </row>
    <row r="183" spans="6:10" ht="15" x14ac:dyDescent="0.25">
      <c r="F183" s="6">
        <f>VLOOKUP(H183,'[3]Grupo 46'!$F$9:$AH$205,29,0)</f>
        <v>175</v>
      </c>
      <c r="G183" s="6">
        <f>VLOOKUP(H183,'[3]Grupo 46'!$F$9:$AH$205,25,0)</f>
        <v>50</v>
      </c>
      <c r="H183" s="33">
        <v>79615328</v>
      </c>
      <c r="I183" s="34" t="str">
        <f>VLOOKUP(H183,[2]Adtivos!$K:$AL,27,0)</f>
        <v>407</v>
      </c>
      <c r="J183" s="34" t="str">
        <f>VLOOKUP(H183,[2]Adtivos!$K:$AL,28,0)</f>
        <v>05</v>
      </c>
    </row>
    <row r="184" spans="6:10" ht="15" x14ac:dyDescent="0.25">
      <c r="F184" s="6">
        <f>VLOOKUP(H184,'[3]Grupo 46'!$F$9:$AH$205,29,0)</f>
        <v>176</v>
      </c>
      <c r="G184" s="6">
        <f>VLOOKUP(H184,'[3]Grupo 46'!$F$9:$AH$205,25,0)</f>
        <v>45</v>
      </c>
      <c r="H184" s="33">
        <v>1023864240</v>
      </c>
      <c r="I184" s="34" t="str">
        <f>VLOOKUP(H184,[2]Adtivos!$K:$AL,27,0)</f>
        <v>407</v>
      </c>
      <c r="J184" s="34" t="str">
        <f>VLOOKUP(H184,[2]Adtivos!$K:$AL,28,0)</f>
        <v>05</v>
      </c>
    </row>
    <row r="185" spans="6:10" ht="15" x14ac:dyDescent="0.25">
      <c r="F185" s="6">
        <f>VLOOKUP(H185,'[3]Grupo 46'!$F$9:$AH$205,29,0)</f>
        <v>177</v>
      </c>
      <c r="G185" s="6">
        <f>VLOOKUP(H185,'[3]Grupo 46'!$F$9:$AH$205,25,0)</f>
        <v>45</v>
      </c>
      <c r="H185" s="33">
        <v>1018464169</v>
      </c>
      <c r="I185" s="34" t="str">
        <f>VLOOKUP(H185,[2]Adtivos!$K:$AL,27,0)</f>
        <v>407</v>
      </c>
      <c r="J185" s="34" t="str">
        <f>VLOOKUP(H185,[2]Adtivos!$K:$AL,28,0)</f>
        <v>05</v>
      </c>
    </row>
    <row r="186" spans="6:10" ht="15" x14ac:dyDescent="0.25">
      <c r="F186" s="6">
        <f>VLOOKUP(H186,'[3]Grupo 46'!$F$9:$AH$205,29,0)</f>
        <v>178</v>
      </c>
      <c r="G186" s="6">
        <f>VLOOKUP(H186,'[3]Grupo 46'!$F$9:$AH$205,25,0)</f>
        <v>45</v>
      </c>
      <c r="H186" s="33">
        <v>80808229</v>
      </c>
      <c r="I186" s="34" t="str">
        <f>VLOOKUP(H186,[2]Adtivos!$K:$AL,27,0)</f>
        <v>407</v>
      </c>
      <c r="J186" s="34" t="str">
        <f>VLOOKUP(H186,[2]Adtivos!$K:$AL,28,0)</f>
        <v>05</v>
      </c>
    </row>
    <row r="187" spans="6:10" ht="15" x14ac:dyDescent="0.25">
      <c r="F187" s="6">
        <f>VLOOKUP(H187,'[3]Grupo 46'!$F$9:$AH$205,29,0)</f>
        <v>179</v>
      </c>
      <c r="G187" s="6">
        <f>VLOOKUP(H187,'[3]Grupo 46'!$F$9:$AH$205,25,0)</f>
        <v>45</v>
      </c>
      <c r="H187" s="33">
        <v>1030614814</v>
      </c>
      <c r="I187" s="34" t="str">
        <f>VLOOKUP(H187,[2]Adtivos!$K:$AL,27,0)</f>
        <v>407</v>
      </c>
      <c r="J187" s="34" t="str">
        <f>VLOOKUP(H187,[2]Adtivos!$K:$AL,28,0)</f>
        <v>05</v>
      </c>
    </row>
    <row r="188" spans="6:10" ht="15" x14ac:dyDescent="0.25">
      <c r="F188" s="6">
        <f>VLOOKUP(H188,'[3]Grupo 46'!$F$9:$AH$205,29,0)</f>
        <v>180</v>
      </c>
      <c r="G188" s="6">
        <f>VLOOKUP(H188,'[3]Grupo 46'!$F$9:$AH$205,25,0)</f>
        <v>40</v>
      </c>
      <c r="H188" s="33">
        <v>1106363322</v>
      </c>
      <c r="I188" s="34" t="str">
        <f>VLOOKUP(H188,[2]Adtivos!$K:$AL,27,0)</f>
        <v>407</v>
      </c>
      <c r="J188" s="34" t="str">
        <f>VLOOKUP(H188,[2]Adtivos!$K:$AL,28,0)</f>
        <v>05</v>
      </c>
    </row>
    <row r="189" spans="6:10" ht="15" x14ac:dyDescent="0.25">
      <c r="F189" s="6">
        <f>VLOOKUP(H189,'[3]Grupo 46'!$F$9:$AH$205,29,0)</f>
        <v>181</v>
      </c>
      <c r="G189" s="6">
        <f>VLOOKUP(H189,'[3]Grupo 46'!$F$9:$AH$205,25,0)</f>
        <v>35</v>
      </c>
      <c r="H189" s="33">
        <v>20552566</v>
      </c>
      <c r="I189" s="34" t="str">
        <f>VLOOKUP(H189,[2]Adtivos!$K:$AL,27,0)</f>
        <v>407</v>
      </c>
      <c r="J189" s="34" t="str">
        <f>VLOOKUP(H189,[2]Adtivos!$K:$AL,28,0)</f>
        <v>05</v>
      </c>
    </row>
    <row r="190" spans="6:10" ht="15" x14ac:dyDescent="0.25">
      <c r="F190" s="6">
        <f>VLOOKUP(H190,'[3]Grupo 46'!$F$9:$AH$205,29,0)</f>
        <v>182</v>
      </c>
      <c r="G190" s="6">
        <f>VLOOKUP(H190,'[3]Grupo 46'!$F$9:$AH$205,25,0)</f>
        <v>35</v>
      </c>
      <c r="H190" s="33">
        <v>1022355906</v>
      </c>
      <c r="I190" s="34" t="str">
        <f>VLOOKUP(H190,[2]Adtivos!$K:$AL,27,0)</f>
        <v>407</v>
      </c>
      <c r="J190" s="34" t="str">
        <f>VLOOKUP(H190,[2]Adtivos!$K:$AL,28,0)</f>
        <v>05</v>
      </c>
    </row>
    <row r="191" spans="6:10" ht="15" x14ac:dyDescent="0.25">
      <c r="F191" s="6">
        <f>VLOOKUP(H191,'[3]Grupo 46'!$F$9:$AH$205,29,0)</f>
        <v>183</v>
      </c>
      <c r="G191" s="6">
        <f>VLOOKUP(H191,'[3]Grupo 46'!$F$9:$AH$205,25,0)</f>
        <v>35</v>
      </c>
      <c r="H191" s="33">
        <v>1032410787</v>
      </c>
      <c r="I191" s="34" t="str">
        <f>VLOOKUP(H191,[2]Adtivos!$K:$AL,27,0)</f>
        <v>407</v>
      </c>
      <c r="J191" s="34" t="str">
        <f>VLOOKUP(H191,[2]Adtivos!$K:$AL,28,0)</f>
        <v>05</v>
      </c>
    </row>
    <row r="192" spans="6:10" ht="15" x14ac:dyDescent="0.25">
      <c r="F192" s="6">
        <f>VLOOKUP(H192,'[3]Grupo 46'!$F$9:$AH$205,29,0)</f>
        <v>184</v>
      </c>
      <c r="G192" s="6">
        <f>VLOOKUP(H192,'[3]Grupo 46'!$F$9:$AH$205,25,0)</f>
        <v>35</v>
      </c>
      <c r="H192" s="33">
        <v>39646205</v>
      </c>
      <c r="I192" s="34" t="str">
        <f>VLOOKUP(H192,[2]Adtivos!$K:$AL,27,0)</f>
        <v>407</v>
      </c>
      <c r="J192" s="34" t="str">
        <f>VLOOKUP(H192,[2]Adtivos!$K:$AL,28,0)</f>
        <v>05</v>
      </c>
    </row>
    <row r="193" spans="6:10" ht="15" x14ac:dyDescent="0.25">
      <c r="F193" s="6">
        <f>VLOOKUP(H193,'[3]Grupo 46'!$F$9:$AH$205,29,0)</f>
        <v>185</v>
      </c>
      <c r="G193" s="6">
        <f>VLOOKUP(H193,'[3]Grupo 46'!$F$9:$AH$205,25,0)</f>
        <v>30</v>
      </c>
      <c r="H193" s="33">
        <v>51924996</v>
      </c>
      <c r="I193" s="34" t="str">
        <f>VLOOKUP(H193,[2]Adtivos!$K:$AL,27,0)</f>
        <v>407</v>
      </c>
      <c r="J193" s="34" t="str">
        <f>VLOOKUP(H193,[2]Adtivos!$K:$AL,28,0)</f>
        <v>05</v>
      </c>
    </row>
    <row r="194" spans="6:10" ht="15" x14ac:dyDescent="0.25">
      <c r="F194" s="6">
        <f>VLOOKUP(H194,'[3]Grupo 46'!$F$9:$AH$205,29,0)</f>
        <v>186</v>
      </c>
      <c r="G194" s="6">
        <f>VLOOKUP(H194,'[3]Grupo 46'!$F$9:$AH$205,25,0)</f>
        <v>30</v>
      </c>
      <c r="H194" s="33">
        <v>1016070510</v>
      </c>
      <c r="I194" s="34" t="str">
        <f>VLOOKUP(H194,[2]Adtivos!$K:$AL,27,0)</f>
        <v>407</v>
      </c>
      <c r="J194" s="34" t="str">
        <f>VLOOKUP(H194,[2]Adtivos!$K:$AL,28,0)</f>
        <v>05</v>
      </c>
    </row>
    <row r="195" spans="6:10" ht="15" x14ac:dyDescent="0.25">
      <c r="F195" s="6">
        <f>VLOOKUP(H195,'[3]Grupo 46'!$F$9:$AH$205,29,0)</f>
        <v>187</v>
      </c>
      <c r="G195" s="6">
        <f>VLOOKUP(H195,'[3]Grupo 46'!$F$9:$AH$205,25,0)</f>
        <v>30</v>
      </c>
      <c r="H195" s="33">
        <v>1033679152</v>
      </c>
      <c r="I195" s="34" t="str">
        <f>VLOOKUP(H195,[2]Adtivos!$K:$AL,27,0)</f>
        <v>407</v>
      </c>
      <c r="J195" s="34" t="str">
        <f>VLOOKUP(H195,[2]Adtivos!$K:$AL,28,0)</f>
        <v>05</v>
      </c>
    </row>
    <row r="196" spans="6:10" ht="15" x14ac:dyDescent="0.25">
      <c r="F196" s="6">
        <f>VLOOKUP(H196,'[3]Grupo 46'!$F$9:$AH$205,29,0)</f>
        <v>188</v>
      </c>
      <c r="G196" s="6">
        <f>VLOOKUP(H196,'[3]Grupo 46'!$F$9:$AH$205,25,0)</f>
        <v>20</v>
      </c>
      <c r="H196" s="33">
        <v>80765932</v>
      </c>
      <c r="I196" s="34" t="str">
        <f>VLOOKUP(H196,[2]Adtivos!$K:$AL,27,0)</f>
        <v>407</v>
      </c>
      <c r="J196" s="34" t="str">
        <f>VLOOKUP(H196,[2]Adtivos!$K:$AL,28,0)</f>
        <v>05</v>
      </c>
    </row>
    <row r="197" spans="6:10" ht="15" x14ac:dyDescent="0.25">
      <c r="F197" s="6">
        <f>VLOOKUP(H197,'[3]Grupo 46'!$F$9:$AH$205,29,0)</f>
        <v>189</v>
      </c>
      <c r="G197" s="6">
        <f>VLOOKUP(H197,'[3]Grupo 46'!$F$9:$AH$205,25,0)</f>
        <v>20</v>
      </c>
      <c r="H197" s="33">
        <v>79916590</v>
      </c>
      <c r="I197" s="34" t="str">
        <f>VLOOKUP(H197,[2]Adtivos!$K:$AL,27,0)</f>
        <v>407</v>
      </c>
      <c r="J197" s="34" t="str">
        <f>VLOOKUP(H197,[2]Adtivos!$K:$AL,28,0)</f>
        <v>05</v>
      </c>
    </row>
    <row r="198" spans="6:10" ht="15" x14ac:dyDescent="0.25">
      <c r="F198" s="6">
        <f>VLOOKUP(H198,'[3]Grupo 46'!$F$9:$AH$205,29,0)</f>
        <v>190</v>
      </c>
      <c r="G198" s="6">
        <f>VLOOKUP(H198,'[3]Grupo 46'!$F$9:$AH$205,25,0)</f>
        <v>70</v>
      </c>
      <c r="H198" s="33">
        <v>4207840</v>
      </c>
      <c r="I198" s="34" t="str">
        <f>VLOOKUP(H198,[2]Adtivos!$K:$AL,27,0)</f>
        <v>407</v>
      </c>
      <c r="J198" s="34" t="str">
        <f>VLOOKUP(H198,[2]Adtivos!$K:$AL,28,0)</f>
        <v>05</v>
      </c>
    </row>
    <row r="199" spans="6:10" ht="15" x14ac:dyDescent="0.25">
      <c r="F199" s="6">
        <f>VLOOKUP(H199,'[3]Grupo 46'!$F$9:$AH$205,29,0)</f>
        <v>191</v>
      </c>
      <c r="G199" s="6">
        <f>VLOOKUP(H199,'[3]Grupo 46'!$F$9:$AH$205,25,0)</f>
        <v>50</v>
      </c>
      <c r="H199" s="33">
        <v>79287541</v>
      </c>
      <c r="I199" s="34" t="str">
        <f>VLOOKUP(H199,[2]Adtivos!$K:$AL,27,0)</f>
        <v>407</v>
      </c>
      <c r="J199" s="34" t="str">
        <f>VLOOKUP(H199,[2]Adtivos!$K:$AL,28,0)</f>
        <v>05</v>
      </c>
    </row>
    <row r="200" spans="6:10" ht="15" x14ac:dyDescent="0.25">
      <c r="F200" s="6">
        <f>VLOOKUP(H200,'[3]Grupo 46'!$F$9:$AH$205,29,0)</f>
        <v>192</v>
      </c>
      <c r="G200" s="6">
        <f>VLOOKUP(H200,'[3]Grupo 46'!$F$9:$AH$205,25,0)</f>
        <v>50</v>
      </c>
      <c r="H200" s="33">
        <v>52184022</v>
      </c>
      <c r="I200" s="34" t="str">
        <f>VLOOKUP(H200,[2]Adtivos!$K:$AL,27,0)</f>
        <v>407</v>
      </c>
      <c r="J200" s="34" t="str">
        <f>VLOOKUP(H200,[2]Adtivos!$K:$AL,28,0)</f>
        <v>05</v>
      </c>
    </row>
    <row r="201" spans="6:10" ht="15" x14ac:dyDescent="0.25">
      <c r="F201" s="6">
        <f>VLOOKUP(H201,'[3]Grupo 46'!$F$9:$AH$205,29,0)</f>
        <v>193</v>
      </c>
      <c r="G201" s="6">
        <f>VLOOKUP(H201,'[3]Grupo 46'!$F$9:$AH$205,25,0)</f>
        <v>50</v>
      </c>
      <c r="H201" s="33">
        <v>52316788</v>
      </c>
      <c r="I201" s="34" t="str">
        <f>VLOOKUP(H201,[2]Adtivos!$K:$AL,27,0)</f>
        <v>407</v>
      </c>
      <c r="J201" s="34" t="str">
        <f>VLOOKUP(H201,[2]Adtivos!$K:$AL,28,0)</f>
        <v>05</v>
      </c>
    </row>
    <row r="202" spans="6:10" ht="15" x14ac:dyDescent="0.25">
      <c r="F202" s="6">
        <f>VLOOKUP(H202,'[3]Grupo 46'!$F$9:$AH$205,29,0)</f>
        <v>194</v>
      </c>
      <c r="G202" s="6">
        <f>VLOOKUP(H202,'[3]Grupo 46'!$F$9:$AH$205,25,0)</f>
        <v>80</v>
      </c>
      <c r="H202" s="33">
        <v>52095277</v>
      </c>
      <c r="I202" s="34" t="str">
        <f>VLOOKUP(H202,[2]Adtivos!$K:$AL,27,0)</f>
        <v>407</v>
      </c>
      <c r="J202" s="34" t="str">
        <f>VLOOKUP(H202,[2]Adtivos!$K:$AL,28,0)</f>
        <v>02</v>
      </c>
    </row>
    <row r="203" spans="6:10" ht="15" x14ac:dyDescent="0.25">
      <c r="F203" s="6">
        <f>VLOOKUP(H203,'[3]Grupo 46'!$F$9:$AH$205,29,0)</f>
        <v>195</v>
      </c>
      <c r="G203" s="6">
        <f>VLOOKUP(H203,'[3]Grupo 46'!$F$9:$AH$205,25,0)</f>
        <v>40</v>
      </c>
      <c r="H203" s="33">
        <v>53007034</v>
      </c>
      <c r="I203" s="34" t="str">
        <f>VLOOKUP(H203,[2]Adtivos!$K:$AL,27,0)</f>
        <v>407</v>
      </c>
      <c r="J203" s="34" t="str">
        <f>VLOOKUP(H203,[2]Adtivos!$K:$AL,28,0)</f>
        <v>02</v>
      </c>
    </row>
    <row r="204" spans="6:10" ht="15" x14ac:dyDescent="0.25">
      <c r="F204" s="6">
        <f>VLOOKUP(H204,'[3]Grupo 46'!$F$9:$AH$205,29,0)</f>
        <v>196</v>
      </c>
      <c r="G204" s="6">
        <f>VLOOKUP(H204,'[3]Grupo 46'!$F$9:$AH$205,25,0)</f>
        <v>0</v>
      </c>
      <c r="H204" s="33">
        <v>1014194082</v>
      </c>
      <c r="I204" s="34" t="str">
        <f>VLOOKUP(H204,[2]Adtivos!$K:$AL,27,0)</f>
        <v>407</v>
      </c>
      <c r="J204" s="34" t="str">
        <f>VLOOKUP(H204,[2]Adtivos!$K:$AL,28,0)</f>
        <v>02</v>
      </c>
    </row>
    <row r="205" spans="6:10" x14ac:dyDescent="0.2">
      <c r="F205" s="3"/>
      <c r="G205" s="3"/>
      <c r="H205" s="3"/>
      <c r="I205" s="3"/>
      <c r="J205" s="3"/>
    </row>
    <row r="206" spans="6:10" x14ac:dyDescent="0.2">
      <c r="F206" s="3"/>
      <c r="G206" s="3"/>
      <c r="H206" s="3"/>
      <c r="I206" s="3"/>
      <c r="J206" s="3"/>
    </row>
    <row r="207" spans="6:10" x14ac:dyDescent="0.2">
      <c r="F207" s="3"/>
      <c r="G207" s="3"/>
      <c r="H207" s="3"/>
      <c r="I207" s="3"/>
      <c r="J207" s="3"/>
    </row>
    <row r="208" spans="6:10" x14ac:dyDescent="0.2">
      <c r="F208" s="3"/>
      <c r="G208" s="3"/>
      <c r="H208" s="3"/>
      <c r="I208" s="3"/>
      <c r="J208" s="3"/>
    </row>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sheetData>
  <autoFilter ref="A9:J9" xr:uid="{687DD4CF-2D7B-40BE-AB8F-A0BE1557F63E}">
    <filterColumn colId="8" showButton="0"/>
  </autoFilter>
  <mergeCells count="10">
    <mergeCell ref="C11:C13"/>
    <mergeCell ref="B11:B13"/>
    <mergeCell ref="A19:C19"/>
    <mergeCell ref="A8:D8"/>
    <mergeCell ref="I9:J9"/>
    <mergeCell ref="F8:J8"/>
    <mergeCell ref="A2:I2"/>
    <mergeCell ref="A3:I3"/>
    <mergeCell ref="A4:I4"/>
    <mergeCell ref="B6:I6"/>
  </mergeCells>
  <conditionalFormatting sqref="A22:A23">
    <cfRule type="duplicateValues" dxfId="22" priority="304"/>
  </conditionalFormatting>
  <conditionalFormatting sqref="A22:A23">
    <cfRule type="duplicateValues" dxfId="21" priority="305"/>
    <cfRule type="duplicateValues" dxfId="20" priority="306"/>
  </conditionalFormatting>
  <conditionalFormatting sqref="A24:A25">
    <cfRule type="duplicateValues" dxfId="19" priority="301"/>
  </conditionalFormatting>
  <conditionalFormatting sqref="A24:A25">
    <cfRule type="duplicateValues" dxfId="18" priority="302"/>
    <cfRule type="duplicateValues" dxfId="17" priority="303"/>
  </conditionalFormatting>
  <conditionalFormatting sqref="A17">
    <cfRule type="duplicateValues" dxfId="16" priority="298"/>
  </conditionalFormatting>
  <conditionalFormatting sqref="A17">
    <cfRule type="duplicateValues" dxfId="15" priority="299"/>
    <cfRule type="duplicateValues" dxfId="14" priority="300"/>
  </conditionalFormatting>
  <conditionalFormatting sqref="A18:A21">
    <cfRule type="duplicateValues" dxfId="13" priority="320"/>
  </conditionalFormatting>
  <conditionalFormatting sqref="A18:A21">
    <cfRule type="duplicateValues" dxfId="12" priority="321"/>
    <cfRule type="duplicateValues" dxfId="11" priority="322"/>
  </conditionalFormatting>
  <conditionalFormatting sqref="A14:A16">
    <cfRule type="duplicateValues" dxfId="10" priority="323"/>
  </conditionalFormatting>
  <conditionalFormatting sqref="A14:A16">
    <cfRule type="duplicateValues" dxfId="9" priority="324"/>
    <cfRule type="duplicateValues" dxfId="8" priority="325"/>
  </conditionalFormatting>
  <conditionalFormatting sqref="A10:A12">
    <cfRule type="duplicateValues" dxfId="7" priority="16"/>
  </conditionalFormatting>
  <conditionalFormatting sqref="A10:A12">
    <cfRule type="duplicateValues" dxfId="6" priority="17"/>
  </conditionalFormatting>
  <conditionalFormatting sqref="A10:A13">
    <cfRule type="duplicateValues" dxfId="5" priority="18"/>
  </conditionalFormatting>
  <conditionalFormatting sqref="A10:A13">
    <cfRule type="duplicateValues" dxfId="4" priority="19"/>
    <cfRule type="duplicateValues" dxfId="3" priority="20"/>
  </conditionalFormatting>
  <conditionalFormatting sqref="H10:H204">
    <cfRule type="duplicateValues" dxfId="2" priority="326"/>
    <cfRule type="duplicateValues" dxfId="1" priority="327"/>
  </conditionalFormatting>
  <conditionalFormatting sqref="H10:H204">
    <cfRule type="duplicateValues" dxfId="0" priority="330"/>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2021-04-26T14:04:14Z</dcterms:modified>
</cp:coreProperties>
</file>