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8\"/>
    </mc:Choice>
  </mc:AlternateContent>
  <xr:revisionPtr revIDLastSave="0" documentId="13_ncr:1_{F0CE4A11-E05C-43CB-A86E-3ED8CF034B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6" l="1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10" i="6"/>
  <c r="H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C10" i="6"/>
  <c r="B10" i="6" l="1"/>
</calcChain>
</file>

<file path=xl/sharedStrings.xml><?xml version="1.0" encoding="utf-8"?>
<sst xmlns="http://schemas.openxmlformats.org/spreadsheetml/2006/main" count="20" uniqueCount="20">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</sst>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F10">
            <v>11379819</v>
          </cell>
          <cell r="AF10">
            <v>90</v>
          </cell>
          <cell r="AJ10">
            <v>1</v>
          </cell>
        </row>
        <row r="11">
          <cell r="F11">
            <v>52473285</v>
          </cell>
          <cell r="AF11">
            <v>90</v>
          </cell>
          <cell r="AJ11">
            <v>2</v>
          </cell>
        </row>
        <row r="12">
          <cell r="F12">
            <v>52342585</v>
          </cell>
          <cell r="AF12">
            <v>90</v>
          </cell>
          <cell r="AJ12">
            <v>3</v>
          </cell>
        </row>
        <row r="13">
          <cell r="F13">
            <v>52266283</v>
          </cell>
          <cell r="AF13">
            <v>85</v>
          </cell>
          <cell r="AJ13">
            <v>4</v>
          </cell>
        </row>
        <row r="14">
          <cell r="F14">
            <v>72428644</v>
          </cell>
          <cell r="AF14">
            <v>80</v>
          </cell>
          <cell r="AJ14">
            <v>5</v>
          </cell>
        </row>
        <row r="15">
          <cell r="F15">
            <v>79688891</v>
          </cell>
          <cell r="AF15">
            <v>80</v>
          </cell>
          <cell r="AJ15">
            <v>6</v>
          </cell>
        </row>
        <row r="16">
          <cell r="F16">
            <v>52969064</v>
          </cell>
          <cell r="AF16">
            <v>75</v>
          </cell>
          <cell r="AJ16">
            <v>7</v>
          </cell>
        </row>
        <row r="17">
          <cell r="F17">
            <v>1024484620</v>
          </cell>
          <cell r="AF17">
            <v>75</v>
          </cell>
          <cell r="AJ17">
            <v>8</v>
          </cell>
        </row>
        <row r="18">
          <cell r="F18">
            <v>1016027870</v>
          </cell>
          <cell r="AF18">
            <v>70</v>
          </cell>
          <cell r="AJ18">
            <v>9</v>
          </cell>
        </row>
        <row r="19">
          <cell r="F19">
            <v>52312350</v>
          </cell>
          <cell r="AF19">
            <v>70</v>
          </cell>
          <cell r="AJ19">
            <v>10</v>
          </cell>
        </row>
        <row r="20">
          <cell r="F20">
            <v>1072656274</v>
          </cell>
          <cell r="AF20">
            <v>65</v>
          </cell>
          <cell r="AJ20">
            <v>11</v>
          </cell>
        </row>
        <row r="21">
          <cell r="F21">
            <v>1110465690</v>
          </cell>
          <cell r="AF21">
            <v>65</v>
          </cell>
          <cell r="AJ21">
            <v>12</v>
          </cell>
        </row>
        <row r="22">
          <cell r="F22">
            <v>1026570626</v>
          </cell>
          <cell r="AF22">
            <v>60</v>
          </cell>
          <cell r="AJ22">
            <v>13</v>
          </cell>
        </row>
        <row r="23">
          <cell r="F23">
            <v>2994822</v>
          </cell>
          <cell r="AF23">
            <v>50</v>
          </cell>
          <cell r="AJ23">
            <v>14</v>
          </cell>
        </row>
        <row r="24">
          <cell r="F24">
            <v>52160159</v>
          </cell>
          <cell r="AF24">
            <v>35</v>
          </cell>
          <cell r="AJ24">
            <v>15</v>
          </cell>
        </row>
        <row r="25">
          <cell r="F25">
            <v>79263705</v>
          </cell>
          <cell r="AF25">
            <v>90</v>
          </cell>
          <cell r="AJ25">
            <v>16</v>
          </cell>
        </row>
        <row r="26">
          <cell r="F26">
            <v>1022372203</v>
          </cell>
          <cell r="AF26">
            <v>65</v>
          </cell>
          <cell r="AJ26">
            <v>17</v>
          </cell>
        </row>
        <row r="27">
          <cell r="F27">
            <v>79705025</v>
          </cell>
          <cell r="AF27">
            <v>90</v>
          </cell>
          <cell r="AJ27">
            <v>18</v>
          </cell>
        </row>
        <row r="28">
          <cell r="F28">
            <v>19452796</v>
          </cell>
          <cell r="AF28">
            <v>90</v>
          </cell>
          <cell r="AJ28">
            <v>19</v>
          </cell>
        </row>
        <row r="29">
          <cell r="F29">
            <v>80466813</v>
          </cell>
          <cell r="AF29">
            <v>85</v>
          </cell>
          <cell r="AJ29">
            <v>20</v>
          </cell>
        </row>
        <row r="30">
          <cell r="F30">
            <v>45514923</v>
          </cell>
          <cell r="AF30">
            <v>85</v>
          </cell>
          <cell r="AJ30">
            <v>21</v>
          </cell>
        </row>
        <row r="31">
          <cell r="F31">
            <v>52237936</v>
          </cell>
          <cell r="AF31">
            <v>80</v>
          </cell>
          <cell r="AJ31">
            <v>22</v>
          </cell>
        </row>
        <row r="32">
          <cell r="F32">
            <v>52975562</v>
          </cell>
          <cell r="AF32">
            <v>80</v>
          </cell>
          <cell r="AJ32">
            <v>23</v>
          </cell>
        </row>
        <row r="33">
          <cell r="F33">
            <v>80851935</v>
          </cell>
          <cell r="AF33">
            <v>75</v>
          </cell>
          <cell r="AJ33">
            <v>24</v>
          </cell>
        </row>
        <row r="34">
          <cell r="F34">
            <v>80212786</v>
          </cell>
          <cell r="AF34">
            <v>65</v>
          </cell>
          <cell r="AJ34">
            <v>25</v>
          </cell>
        </row>
        <row r="35">
          <cell r="F35">
            <v>1023889829</v>
          </cell>
          <cell r="AF35">
            <v>65</v>
          </cell>
          <cell r="AJ35">
            <v>26</v>
          </cell>
        </row>
        <row r="36">
          <cell r="F36">
            <v>1013588674</v>
          </cell>
          <cell r="AF36">
            <v>60</v>
          </cell>
          <cell r="AJ36">
            <v>27</v>
          </cell>
        </row>
        <row r="37">
          <cell r="F37">
            <v>80231292</v>
          </cell>
          <cell r="AF37">
            <v>40</v>
          </cell>
          <cell r="AJ37">
            <v>28</v>
          </cell>
        </row>
        <row r="38">
          <cell r="F38">
            <v>1095801455</v>
          </cell>
          <cell r="AF38">
            <v>65</v>
          </cell>
          <cell r="AJ38">
            <v>29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7" zoomScaleNormal="100" workbookViewId="0">
      <selection activeCell="L28" sqref="L2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1"/>
    </row>
    <row r="3" spans="1:1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1"/>
    </row>
    <row r="4" spans="1:11" x14ac:dyDescent="0.2">
      <c r="A4" s="42" t="s">
        <v>15</v>
      </c>
      <c r="B4" s="42"/>
      <c r="C4" s="42"/>
      <c r="D4" s="42"/>
      <c r="E4" s="42"/>
      <c r="F4" s="42"/>
      <c r="G4" s="42"/>
      <c r="H4" s="42"/>
      <c r="I4" s="42"/>
      <c r="J4" s="42"/>
    </row>
    <row r="6" spans="1:11" ht="57" customHeight="1" x14ac:dyDescent="0.2">
      <c r="B6" s="43" t="s">
        <v>18</v>
      </c>
      <c r="C6" s="43"/>
      <c r="D6" s="43"/>
      <c r="E6" s="43"/>
      <c r="F6" s="43"/>
      <c r="G6" s="43"/>
      <c r="H6" s="43"/>
      <c r="I6" s="43"/>
      <c r="J6" s="43"/>
      <c r="K6" s="4"/>
    </row>
    <row r="8" spans="1:11" ht="25.5" customHeight="1" x14ac:dyDescent="0.2">
      <c r="A8" s="37" t="s">
        <v>13</v>
      </c>
      <c r="B8" s="37"/>
      <c r="C8" s="37"/>
      <c r="D8" s="37"/>
      <c r="E8" s="37"/>
      <c r="F8" s="6"/>
      <c r="G8" s="39" t="s">
        <v>12</v>
      </c>
      <c r="H8" s="40"/>
      <c r="I8" s="40"/>
      <c r="J8" s="40"/>
      <c r="K8" s="41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17"/>
      <c r="H9" s="17" t="s">
        <v>14</v>
      </c>
      <c r="I9" s="17" t="s">
        <v>10</v>
      </c>
      <c r="J9" s="38" t="s">
        <v>9</v>
      </c>
      <c r="K9" s="37"/>
    </row>
    <row r="10" spans="1:11" ht="27" customHeight="1" x14ac:dyDescent="0.25">
      <c r="A10" s="21">
        <v>82</v>
      </c>
      <c r="B10" s="22" t="str">
        <f>_xlfn.XLOOKUP(A10,'[1]ANEXO 1'!$B:$B,'[1]ANEXO 1'!$C:$C,0,0)</f>
        <v>Profesional</v>
      </c>
      <c r="C10" s="23" t="str">
        <f>_xlfn.XLOOKUP(A10,'[1]ANEXO 1'!$B:$B,'[1]ANEXO 1'!$E:$E,0,0)</f>
        <v>219</v>
      </c>
      <c r="D10" s="23" t="str">
        <f>_xlfn.XLOOKUP(A10,'[1]ANEXO 1'!$B:$B,'[1]ANEXO 1'!$F:$F,0,0)</f>
        <v>12</v>
      </c>
      <c r="E10" s="24" t="str">
        <f>_xlfn.XLOOKUP(A10,'[1]ANEXO 1'!$B:$B,'[1]ANEXO 1'!$G:$G,0,0)</f>
        <v>DIRECCIÓN DE INSPECCIÓN Y VIGILANCIA</v>
      </c>
      <c r="F10" s="20"/>
      <c r="G10" s="28">
        <f>_xlfn.XLOOKUP(I10,'[2]Grupo 18'!$F$10:$F$38,'[2]Grupo 18'!$AJ$10:$AJ$38,0,0)</f>
        <v>1</v>
      </c>
      <c r="H10" s="33">
        <f>_xlfn.XLOOKUP(I10,'[2]Grupo 18'!$F$10:$F$38,'[2]Grupo 18'!$AF$10:$AF$38,0,0)</f>
        <v>90</v>
      </c>
      <c r="I10" s="19">
        <v>11379819</v>
      </c>
      <c r="J10" s="34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15" x14ac:dyDescent="0.25">
      <c r="A11" s="29"/>
      <c r="B11" s="30"/>
      <c r="C11" s="31"/>
      <c r="D11" s="31"/>
      <c r="E11" s="32"/>
      <c r="F11" s="8"/>
      <c r="G11" s="28">
        <f>_xlfn.XLOOKUP(I11,'[2]Grupo 18'!$F$10:$F$38,'[2]Grupo 18'!$AJ$10:$AJ$38,0,0)</f>
        <v>2</v>
      </c>
      <c r="H11" s="33">
        <f>_xlfn.XLOOKUP(I11,'[2]Grupo 18'!$F$10:$F$38,'[2]Grupo 18'!$AF$10:$AF$38,0,0)</f>
        <v>90</v>
      </c>
      <c r="I11" s="19">
        <v>52473285</v>
      </c>
      <c r="J11" s="34" t="str">
        <f>_xlfn.XLOOKUP(I11,[3]Adtivos!$K:$K,[3]Adtivos!$D:$D,0,0)</f>
        <v>219</v>
      </c>
      <c r="K11" s="5" t="str">
        <f>_xlfn.XLOOKUP(I11,[3]Adtivos!$K:$K,[3]Adtivos!$E:$E,0,0)</f>
        <v>09</v>
      </c>
    </row>
    <row r="12" spans="1:11" ht="15" customHeight="1" x14ac:dyDescent="0.25">
      <c r="A12" s="25"/>
      <c r="B12" s="26"/>
      <c r="C12" s="11"/>
      <c r="D12" s="11"/>
      <c r="E12" s="27"/>
      <c r="F12" s="8"/>
      <c r="G12" s="28">
        <f>_xlfn.XLOOKUP(I12,'[2]Grupo 18'!$F$10:$F$38,'[2]Grupo 18'!$AJ$10:$AJ$38,0,0)</f>
        <v>3</v>
      </c>
      <c r="H12" s="33">
        <f>_xlfn.XLOOKUP(I12,'[2]Grupo 18'!$F$10:$F$38,'[2]Grupo 18'!$AF$10:$AF$38,0,0)</f>
        <v>90</v>
      </c>
      <c r="I12" s="19">
        <v>52342585</v>
      </c>
      <c r="J12" s="34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5">
      <c r="A13" s="10"/>
      <c r="B13" s="11"/>
      <c r="C13" s="11"/>
      <c r="D13" s="9"/>
      <c r="E13" s="8"/>
      <c r="F13" s="8"/>
      <c r="G13" s="28">
        <f>_xlfn.XLOOKUP(I13,'[2]Grupo 18'!$F$10:$F$38,'[2]Grupo 18'!$AJ$10:$AJ$38,0,0)</f>
        <v>4</v>
      </c>
      <c r="H13" s="33">
        <f>_xlfn.XLOOKUP(I13,'[2]Grupo 18'!$F$10:$F$38,'[2]Grupo 18'!$AF$10:$AF$38,0,0)</f>
        <v>85</v>
      </c>
      <c r="I13" s="19">
        <v>52266283</v>
      </c>
      <c r="J13" s="34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5">
      <c r="G14" s="28">
        <f>_xlfn.XLOOKUP(I14,'[2]Grupo 18'!$F$10:$F$38,'[2]Grupo 18'!$AJ$10:$AJ$38,0,0)</f>
        <v>5</v>
      </c>
      <c r="H14" s="33">
        <f>_xlfn.XLOOKUP(I14,'[2]Grupo 18'!$F$10:$F$38,'[2]Grupo 18'!$AF$10:$AF$38,0,0)</f>
        <v>80</v>
      </c>
      <c r="I14" s="19">
        <v>72428644</v>
      </c>
      <c r="J14" s="34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5">
      <c r="G15" s="28">
        <f>_xlfn.XLOOKUP(I15,'[2]Grupo 18'!$F$10:$F$38,'[2]Grupo 18'!$AJ$10:$AJ$38,0,0)</f>
        <v>6</v>
      </c>
      <c r="H15" s="33">
        <f>_xlfn.XLOOKUP(I15,'[2]Grupo 18'!$F$10:$F$38,'[2]Grupo 18'!$AF$10:$AF$38,0,0)</f>
        <v>80</v>
      </c>
      <c r="I15" s="19">
        <v>79688891</v>
      </c>
      <c r="J15" s="34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5">
      <c r="G16" s="28">
        <f>_xlfn.XLOOKUP(I16,'[2]Grupo 18'!$F$10:$F$38,'[2]Grupo 18'!$AJ$10:$AJ$38,0,0)</f>
        <v>7</v>
      </c>
      <c r="H16" s="33">
        <f>_xlfn.XLOOKUP(I16,'[2]Grupo 18'!$F$10:$F$38,'[2]Grupo 18'!$AF$10:$AF$38,0,0)</f>
        <v>75</v>
      </c>
      <c r="I16" s="19">
        <v>52969064</v>
      </c>
      <c r="J16" s="34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5">
      <c r="G17" s="28">
        <f>_xlfn.XLOOKUP(I17,'[2]Grupo 18'!$F$10:$F$38,'[2]Grupo 18'!$AJ$10:$AJ$38,0,0)</f>
        <v>8</v>
      </c>
      <c r="H17" s="33">
        <f>_xlfn.XLOOKUP(I17,'[2]Grupo 18'!$F$10:$F$38,'[2]Grupo 18'!$AF$10:$AF$38,0,0)</f>
        <v>75</v>
      </c>
      <c r="I17" s="19">
        <v>1024484620</v>
      </c>
      <c r="J17" s="34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5">
      <c r="G18" s="28">
        <f>_xlfn.XLOOKUP(I18,'[2]Grupo 18'!$F$10:$F$38,'[2]Grupo 18'!$AJ$10:$AJ$38,0,0)</f>
        <v>9</v>
      </c>
      <c r="H18" s="33">
        <f>_xlfn.XLOOKUP(I18,'[2]Grupo 18'!$F$10:$F$38,'[2]Grupo 18'!$AF$10:$AF$38,0,0)</f>
        <v>70</v>
      </c>
      <c r="I18" s="19">
        <v>1016027870</v>
      </c>
      <c r="J18" s="34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5">
      <c r="G19" s="28">
        <f>_xlfn.XLOOKUP(I19,'[2]Grupo 18'!$F$10:$F$38,'[2]Grupo 18'!$AJ$10:$AJ$38,0,0)</f>
        <v>10</v>
      </c>
      <c r="H19" s="33">
        <f>_xlfn.XLOOKUP(I19,'[2]Grupo 18'!$F$10:$F$38,'[2]Grupo 18'!$AF$10:$AF$38,0,0)</f>
        <v>70</v>
      </c>
      <c r="I19" s="19">
        <v>52312350</v>
      </c>
      <c r="J19" s="34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5">
      <c r="A20" s="14" t="s">
        <v>7</v>
      </c>
      <c r="B20" s="14"/>
      <c r="C20" s="14"/>
      <c r="D20" s="14"/>
      <c r="G20" s="28">
        <f>_xlfn.XLOOKUP(I20,'[2]Grupo 18'!$F$10:$F$38,'[2]Grupo 18'!$AJ$10:$AJ$38,0,0)</f>
        <v>11</v>
      </c>
      <c r="H20" s="33">
        <f>_xlfn.XLOOKUP(I20,'[2]Grupo 18'!$F$10:$F$38,'[2]Grupo 18'!$AF$10:$AF$38,0,0)</f>
        <v>65</v>
      </c>
      <c r="I20" s="19">
        <v>1072656274</v>
      </c>
      <c r="J20" s="34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5">
      <c r="A21" s="14"/>
      <c r="B21" s="15"/>
      <c r="C21" s="15"/>
      <c r="D21" s="15"/>
      <c r="G21" s="28">
        <f>_xlfn.XLOOKUP(I21,'[2]Grupo 18'!$F$10:$F$38,'[2]Grupo 18'!$AJ$10:$AJ$38,0,0)</f>
        <v>12</v>
      </c>
      <c r="H21" s="33">
        <f>_xlfn.XLOOKUP(I21,'[2]Grupo 18'!$F$10:$F$38,'[2]Grupo 18'!$AF$10:$AF$38,0,0)</f>
        <v>65</v>
      </c>
      <c r="I21" s="19">
        <v>1110465690</v>
      </c>
      <c r="J21" s="35" t="str">
        <f>_xlfn.XLOOKUP(I21,[3]Adtivos!$K:$K,[3]Adtivos!$D:$D,0,0)</f>
        <v>219</v>
      </c>
      <c r="K21" s="18" t="str">
        <f>_xlfn.XLOOKUP(I21,[3]Adtivos!$K:$K,[3]Adtivos!$E:$E,0,0)</f>
        <v>09</v>
      </c>
    </row>
    <row r="22" spans="1:11" ht="15" x14ac:dyDescent="0.25">
      <c r="A22" s="36" t="s">
        <v>5</v>
      </c>
      <c r="B22" s="36"/>
      <c r="C22" s="36"/>
      <c r="D22" s="36"/>
      <c r="G22" s="28">
        <f>_xlfn.XLOOKUP(I22,'[2]Grupo 18'!$F$10:$F$38,'[2]Grupo 18'!$AJ$10:$AJ$38,0,0)</f>
        <v>13</v>
      </c>
      <c r="H22" s="33">
        <f>_xlfn.XLOOKUP(I22,'[2]Grupo 18'!$F$10:$F$38,'[2]Grupo 18'!$AF$10:$AF$38,0,0)</f>
        <v>60</v>
      </c>
      <c r="I22" s="19">
        <v>1026570626</v>
      </c>
      <c r="J22" s="35" t="str">
        <f>_xlfn.XLOOKUP(I22,[3]Adtivos!$K:$K,[3]Adtivos!$D:$D,0,0)</f>
        <v>219</v>
      </c>
      <c r="K22" s="18" t="str">
        <f>_xlfn.XLOOKUP(I22,[3]Adtivos!$K:$K,[3]Adtivos!$E:$E,0,0)</f>
        <v>09</v>
      </c>
    </row>
    <row r="23" spans="1:11" ht="15" x14ac:dyDescent="0.25">
      <c r="A23" s="14" t="s">
        <v>6</v>
      </c>
      <c r="B23" s="14"/>
      <c r="C23" s="14"/>
      <c r="D23" s="14"/>
      <c r="G23" s="28">
        <f>_xlfn.XLOOKUP(I23,'[2]Grupo 18'!$F$10:$F$38,'[2]Grupo 18'!$AJ$10:$AJ$38,0,0)</f>
        <v>14</v>
      </c>
      <c r="H23" s="33">
        <f>_xlfn.XLOOKUP(I23,'[2]Grupo 18'!$F$10:$F$38,'[2]Grupo 18'!$AF$10:$AF$38,0,0)</f>
        <v>50</v>
      </c>
      <c r="I23" s="19">
        <v>2994822</v>
      </c>
      <c r="J23" s="35" t="str">
        <f>_xlfn.XLOOKUP(I23,[3]Adtivos!$K:$K,[3]Adtivos!$D:$D,0,0)</f>
        <v>219</v>
      </c>
      <c r="K23" s="18" t="str">
        <f>_xlfn.XLOOKUP(I23,[3]Adtivos!$K:$K,[3]Adtivos!$E:$E,0,0)</f>
        <v>09</v>
      </c>
    </row>
    <row r="24" spans="1:11" ht="15" x14ac:dyDescent="0.25">
      <c r="A24" s="14"/>
      <c r="B24" s="15"/>
      <c r="C24" s="15"/>
      <c r="D24" s="15"/>
      <c r="G24" s="28">
        <f>_xlfn.XLOOKUP(I24,'[2]Grupo 18'!$F$10:$F$38,'[2]Grupo 18'!$AJ$10:$AJ$38,0,0)</f>
        <v>15</v>
      </c>
      <c r="H24" s="33">
        <f>_xlfn.XLOOKUP(I24,'[2]Grupo 18'!$F$10:$F$38,'[2]Grupo 18'!$AF$10:$AF$38,0,0)</f>
        <v>35</v>
      </c>
      <c r="I24" s="19">
        <v>52160159</v>
      </c>
      <c r="J24" s="35" t="str">
        <f>_xlfn.XLOOKUP(I24,[3]Adtivos!$K:$K,[3]Adtivos!$D:$D,0,0)</f>
        <v>219</v>
      </c>
      <c r="K24" s="18" t="str">
        <f>_xlfn.XLOOKUP(I24,[3]Adtivos!$K:$K,[3]Adtivos!$E:$E,0,0)</f>
        <v>09</v>
      </c>
    </row>
    <row r="25" spans="1:11" ht="15" x14ac:dyDescent="0.25">
      <c r="A25" s="14" t="s">
        <v>8</v>
      </c>
      <c r="B25" s="15"/>
      <c r="C25" s="15"/>
      <c r="D25" s="15"/>
      <c r="G25" s="28">
        <f>_xlfn.XLOOKUP(I25,'[2]Grupo 18'!$F$10:$F$38,'[2]Grupo 18'!$AJ$10:$AJ$38,0,0)</f>
        <v>16</v>
      </c>
      <c r="H25" s="33">
        <f>_xlfn.XLOOKUP(I25,'[2]Grupo 18'!$F$10:$F$38,'[2]Grupo 18'!$AF$10:$AF$38,0,0)</f>
        <v>90</v>
      </c>
      <c r="I25" s="19">
        <v>79263705</v>
      </c>
      <c r="J25" s="35" t="str">
        <f>_xlfn.XLOOKUP(I25,[3]Adtivos!$K:$K,[3]Adtivos!$D:$D,0,0)</f>
        <v>219</v>
      </c>
      <c r="K25" s="18" t="str">
        <f>_xlfn.XLOOKUP(I25,[3]Adtivos!$K:$K,[3]Adtivos!$E:$E,0,0)</f>
        <v>09</v>
      </c>
    </row>
    <row r="26" spans="1:11" ht="15" x14ac:dyDescent="0.25">
      <c r="A26" s="14"/>
      <c r="B26" s="15"/>
      <c r="C26" s="15"/>
      <c r="D26" s="15"/>
      <c r="G26" s="28">
        <f>_xlfn.XLOOKUP(I26,'[2]Grupo 18'!$F$10:$F$38,'[2]Grupo 18'!$AJ$10:$AJ$38,0,0)</f>
        <v>17</v>
      </c>
      <c r="H26" s="33">
        <f>_xlfn.XLOOKUP(I26,'[2]Grupo 18'!$F$10:$F$38,'[2]Grupo 18'!$AF$10:$AF$38,0,0)</f>
        <v>65</v>
      </c>
      <c r="I26" s="19">
        <v>1022372203</v>
      </c>
      <c r="J26" s="35" t="str">
        <f>_xlfn.XLOOKUP(I26,[3]Adtivos!$K:$K,[3]Adtivos!$D:$D,0,0)</f>
        <v>219</v>
      </c>
      <c r="K26" s="18" t="str">
        <f>_xlfn.XLOOKUP(I26,[3]Adtivos!$K:$K,[3]Adtivos!$E:$E,0,0)</f>
        <v>09</v>
      </c>
    </row>
    <row r="27" spans="1:11" ht="15" x14ac:dyDescent="0.25">
      <c r="A27" s="13" t="s">
        <v>17</v>
      </c>
      <c r="B27" s="13"/>
      <c r="C27" s="16"/>
      <c r="D27" s="13"/>
      <c r="G27" s="28">
        <f>_xlfn.XLOOKUP(I27,'[2]Grupo 18'!$F$10:$F$38,'[2]Grupo 18'!$AJ$10:$AJ$38,0,0)</f>
        <v>18</v>
      </c>
      <c r="H27" s="33">
        <f>_xlfn.XLOOKUP(I27,'[2]Grupo 18'!$F$10:$F$38,'[2]Grupo 18'!$AF$10:$AF$38,0,0)</f>
        <v>90</v>
      </c>
      <c r="I27" s="19">
        <v>79705025</v>
      </c>
      <c r="J27" s="35" t="str">
        <f>_xlfn.XLOOKUP(I27,[3]Adtivos!$K:$K,[3]Adtivos!$D:$D,0,0)</f>
        <v>219</v>
      </c>
      <c r="K27" s="18" t="str">
        <f>_xlfn.XLOOKUP(I27,[3]Adtivos!$K:$K,[3]Adtivos!$E:$E,0,0)</f>
        <v>09</v>
      </c>
    </row>
    <row r="28" spans="1:11" ht="15" x14ac:dyDescent="0.25">
      <c r="A28" s="14" t="s">
        <v>16</v>
      </c>
      <c r="B28" s="14"/>
      <c r="C28" s="14"/>
      <c r="D28" s="14"/>
      <c r="G28" s="28">
        <f>_xlfn.XLOOKUP(I28,'[2]Grupo 18'!$F$10:$F$38,'[2]Grupo 18'!$AJ$10:$AJ$38,0,0)</f>
        <v>19</v>
      </c>
      <c r="H28" s="33">
        <f>_xlfn.XLOOKUP(I28,'[2]Grupo 18'!$F$10:$F$38,'[2]Grupo 18'!$AF$10:$AF$38,0,0)</f>
        <v>90</v>
      </c>
      <c r="I28" s="19">
        <v>19452796</v>
      </c>
      <c r="J28" s="35" t="str">
        <f>_xlfn.XLOOKUP(I28,[3]Adtivos!$K:$K,[3]Adtivos!$D:$D,0,0)</f>
        <v>219</v>
      </c>
      <c r="K28" s="18" t="str">
        <f>_xlfn.XLOOKUP(I28,[3]Adtivos!$K:$K,[3]Adtivos!$E:$E,0,0)</f>
        <v>07</v>
      </c>
    </row>
    <row r="29" spans="1:11" ht="15" x14ac:dyDescent="0.25">
      <c r="A29" s="15"/>
      <c r="B29" s="15"/>
      <c r="C29" s="15"/>
      <c r="D29" s="15"/>
      <c r="G29" s="28">
        <f>_xlfn.XLOOKUP(I29,'[2]Grupo 18'!$F$10:$F$38,'[2]Grupo 18'!$AJ$10:$AJ$38,0,0)</f>
        <v>20</v>
      </c>
      <c r="H29" s="33">
        <f>_xlfn.XLOOKUP(I29,'[2]Grupo 18'!$F$10:$F$38,'[2]Grupo 18'!$AF$10:$AF$38,0,0)</f>
        <v>85</v>
      </c>
      <c r="I29" s="19">
        <v>80466813</v>
      </c>
      <c r="J29" s="35" t="str">
        <f>_xlfn.XLOOKUP(I29,[3]Adtivos!$K:$K,[3]Adtivos!$D:$D,0,0)</f>
        <v>219</v>
      </c>
      <c r="K29" s="18" t="str">
        <f>_xlfn.XLOOKUP(I29,[3]Adtivos!$K:$K,[3]Adtivos!$E:$E,0,0)</f>
        <v>07</v>
      </c>
    </row>
    <row r="30" spans="1:11" ht="15" x14ac:dyDescent="0.25">
      <c r="G30" s="28">
        <f>_xlfn.XLOOKUP(I30,'[2]Grupo 18'!$F$10:$F$38,'[2]Grupo 18'!$AJ$10:$AJ$38,0,0)</f>
        <v>21</v>
      </c>
      <c r="H30" s="33">
        <f>_xlfn.XLOOKUP(I30,'[2]Grupo 18'!$F$10:$F$38,'[2]Grupo 18'!$AF$10:$AF$38,0,0)</f>
        <v>85</v>
      </c>
      <c r="I30" s="19">
        <v>45514923</v>
      </c>
      <c r="J30" s="35" t="str">
        <f>_xlfn.XLOOKUP(I30,[3]Adtivos!$K:$K,[3]Adtivos!$D:$D,0,0)</f>
        <v>219</v>
      </c>
      <c r="K30" s="18" t="str">
        <f>_xlfn.XLOOKUP(I30,[3]Adtivos!$K:$K,[3]Adtivos!$E:$E,0,0)</f>
        <v>07</v>
      </c>
    </row>
    <row r="31" spans="1:11" ht="15" x14ac:dyDescent="0.25">
      <c r="G31" s="28">
        <f>_xlfn.XLOOKUP(I31,'[2]Grupo 18'!$F$10:$F$38,'[2]Grupo 18'!$AJ$10:$AJ$38,0,0)</f>
        <v>22</v>
      </c>
      <c r="H31" s="33">
        <f>_xlfn.XLOOKUP(I31,'[2]Grupo 18'!$F$10:$F$38,'[2]Grupo 18'!$AF$10:$AF$38,0,0)</f>
        <v>80</v>
      </c>
      <c r="I31" s="19">
        <v>52237936</v>
      </c>
      <c r="J31" s="35" t="str">
        <f>_xlfn.XLOOKUP(I31,[3]Adtivos!$K:$K,[3]Adtivos!$D:$D,0,0)</f>
        <v>219</v>
      </c>
      <c r="K31" s="18" t="str">
        <f>_xlfn.XLOOKUP(I31,[3]Adtivos!$K:$K,[3]Adtivos!$E:$E,0,0)</f>
        <v>07</v>
      </c>
    </row>
    <row r="32" spans="1:11" ht="15" x14ac:dyDescent="0.25">
      <c r="G32" s="28">
        <f>_xlfn.XLOOKUP(I32,'[2]Grupo 18'!$F$10:$F$38,'[2]Grupo 18'!$AJ$10:$AJ$38,0,0)</f>
        <v>23</v>
      </c>
      <c r="H32" s="33">
        <f>_xlfn.XLOOKUP(I32,'[2]Grupo 18'!$F$10:$F$38,'[2]Grupo 18'!$AF$10:$AF$38,0,0)</f>
        <v>80</v>
      </c>
      <c r="I32" s="19">
        <v>52975562</v>
      </c>
      <c r="J32" s="35" t="str">
        <f>_xlfn.XLOOKUP(I32,[3]Adtivos!$K:$K,[3]Adtivos!$D:$D,0,0)</f>
        <v>219</v>
      </c>
      <c r="K32" s="18" t="str">
        <f>_xlfn.XLOOKUP(I32,[3]Adtivos!$K:$K,[3]Adtivos!$E:$E,0,0)</f>
        <v>07</v>
      </c>
    </row>
    <row r="33" spans="7:11" ht="15" x14ac:dyDescent="0.25">
      <c r="G33" s="28">
        <f>_xlfn.XLOOKUP(I33,'[2]Grupo 18'!$F$10:$F$38,'[2]Grupo 18'!$AJ$10:$AJ$38,0,0)</f>
        <v>24</v>
      </c>
      <c r="H33" s="33">
        <f>_xlfn.XLOOKUP(I33,'[2]Grupo 18'!$F$10:$F$38,'[2]Grupo 18'!$AF$10:$AF$38,0,0)</f>
        <v>75</v>
      </c>
      <c r="I33" s="19">
        <v>80851935</v>
      </c>
      <c r="J33" s="35" t="str">
        <f>_xlfn.XLOOKUP(I33,[3]Adtivos!$K:$K,[3]Adtivos!$D:$D,0,0)</f>
        <v>219</v>
      </c>
      <c r="K33" s="18" t="str">
        <f>_xlfn.XLOOKUP(I33,[3]Adtivos!$K:$K,[3]Adtivos!$E:$E,0,0)</f>
        <v>07</v>
      </c>
    </row>
    <row r="34" spans="7:11" ht="15" x14ac:dyDescent="0.25">
      <c r="G34" s="28">
        <f>_xlfn.XLOOKUP(I34,'[2]Grupo 18'!$F$10:$F$38,'[2]Grupo 18'!$AJ$10:$AJ$38,0,0)</f>
        <v>25</v>
      </c>
      <c r="H34" s="33">
        <f>_xlfn.XLOOKUP(I34,'[2]Grupo 18'!$F$10:$F$38,'[2]Grupo 18'!$AF$10:$AF$38,0,0)</f>
        <v>65</v>
      </c>
      <c r="I34" s="19">
        <v>80212786</v>
      </c>
      <c r="J34" s="35" t="str">
        <f>_xlfn.XLOOKUP(I34,[3]Adtivos!$K:$K,[3]Adtivos!$D:$D,0,0)</f>
        <v>219</v>
      </c>
      <c r="K34" s="18" t="str">
        <f>_xlfn.XLOOKUP(I34,[3]Adtivos!$K:$K,[3]Adtivos!$E:$E,0,0)</f>
        <v>07</v>
      </c>
    </row>
    <row r="35" spans="7:11" ht="15" x14ac:dyDescent="0.25">
      <c r="G35" s="28">
        <f>_xlfn.XLOOKUP(I35,'[2]Grupo 18'!$F$10:$F$38,'[2]Grupo 18'!$AJ$10:$AJ$38,0,0)</f>
        <v>26</v>
      </c>
      <c r="H35" s="33">
        <f>_xlfn.XLOOKUP(I35,'[2]Grupo 18'!$F$10:$F$38,'[2]Grupo 18'!$AF$10:$AF$38,0,0)</f>
        <v>65</v>
      </c>
      <c r="I35" s="19">
        <v>1023889829</v>
      </c>
      <c r="J35" s="35" t="str">
        <f>_xlfn.XLOOKUP(I35,[3]Adtivos!$K:$K,[3]Adtivos!$D:$D,0,0)</f>
        <v>219</v>
      </c>
      <c r="K35" s="18" t="str">
        <f>_xlfn.XLOOKUP(I35,[3]Adtivos!$K:$K,[3]Adtivos!$E:$E,0,0)</f>
        <v>07</v>
      </c>
    </row>
    <row r="36" spans="7:11" ht="15" x14ac:dyDescent="0.25">
      <c r="G36" s="28">
        <f>_xlfn.XLOOKUP(I36,'[2]Grupo 18'!$F$10:$F$38,'[2]Grupo 18'!$AJ$10:$AJ$38,0,0)</f>
        <v>27</v>
      </c>
      <c r="H36" s="33">
        <f>_xlfn.XLOOKUP(I36,'[2]Grupo 18'!$F$10:$F$38,'[2]Grupo 18'!$AF$10:$AF$38,0,0)</f>
        <v>60</v>
      </c>
      <c r="I36" s="19">
        <v>1013588674</v>
      </c>
      <c r="J36" s="35" t="str">
        <f>_xlfn.XLOOKUP(I36,[3]Adtivos!$K:$K,[3]Adtivos!$D:$D,0,0)</f>
        <v>219</v>
      </c>
      <c r="K36" s="18" t="str">
        <f>_xlfn.XLOOKUP(I36,[3]Adtivos!$K:$K,[3]Adtivos!$E:$E,0,0)</f>
        <v>07</v>
      </c>
    </row>
    <row r="37" spans="7:11" ht="15" x14ac:dyDescent="0.25">
      <c r="G37" s="28">
        <f>_xlfn.XLOOKUP(I37,'[2]Grupo 18'!$F$10:$F$38,'[2]Grupo 18'!$AJ$10:$AJ$38,0,0)</f>
        <v>28</v>
      </c>
      <c r="H37" s="33">
        <f>_xlfn.XLOOKUP(I37,'[2]Grupo 18'!$F$10:$F$38,'[2]Grupo 18'!$AF$10:$AF$38,0,0)</f>
        <v>40</v>
      </c>
      <c r="I37" s="19">
        <v>80231292</v>
      </c>
      <c r="J37" s="35" t="str">
        <f>_xlfn.XLOOKUP(I37,[3]Adtivos!$K:$K,[3]Adtivos!$D:$D,0,0)</f>
        <v>219</v>
      </c>
      <c r="K37" s="18" t="str">
        <f>_xlfn.XLOOKUP(I37,[3]Adtivos!$K:$K,[3]Adtivos!$E:$E,0,0)</f>
        <v>07</v>
      </c>
    </row>
    <row r="38" spans="7:11" ht="15" x14ac:dyDescent="0.25">
      <c r="G38" s="28">
        <f>_xlfn.XLOOKUP(I38,'[2]Grupo 18'!$F$10:$F$38,'[2]Grupo 18'!$AJ$10:$AJ$38,0,0)</f>
        <v>29</v>
      </c>
      <c r="H38" s="33">
        <f>_xlfn.XLOOKUP(I38,'[2]Grupo 18'!$F$10:$F$38,'[2]Grupo 18'!$AF$10:$AF$38,0,0)</f>
        <v>65</v>
      </c>
      <c r="I38" s="19">
        <v>1095801455</v>
      </c>
      <c r="J38" s="5" t="str">
        <f>_xlfn.XLOOKUP(I38,[3]Adtivos!$K:$K,[3]Adtivos!$D:$D,0,0)</f>
        <v>219</v>
      </c>
      <c r="K38" s="5" t="str">
        <f>_xlfn.XLOOKUP(I38,[3]Adtivos!$K:$K,[3]Adtivos!$E:$E,0,0)</f>
        <v>07</v>
      </c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33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2022-02-15T17:09:35Z</dcterms:modified>
</cp:coreProperties>
</file>