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NandoCifuentes\Nando\OACP\Requerimientos internos\Requerimientos 2022\46. Plan de estímulos - Bienestar\"/>
    </mc:Choice>
  </mc:AlternateContent>
  <xr:revisionPtr revIDLastSave="0" documentId="8_{7C34340F-BB30-49D2-9185-0E57654D68BD}" xr6:coauthVersionLast="47" xr6:coauthVersionMax="47" xr10:uidLastSave="{00000000-0000-0000-0000-000000000000}"/>
  <bookViews>
    <workbookView xWindow="-120" yWindow="-120" windowWidth="20730" windowHeight="11160" tabRatio="816" xr2:uid="{00000000-000D-0000-FFFF-FFFF00000000}"/>
  </bookViews>
  <sheets>
    <sheet name="Seguimiento cronograma 2021" sheetId="14" r:id="rId1"/>
  </sheets>
  <definedNames>
    <definedName name="_xlnm._FilterDatabase" localSheetId="0" hidden="1">'Seguimiento cronograma 2021'!$A$4:$AA$51</definedName>
    <definedName name="_xlnm.Print_Area" localSheetId="0">'Seguimiento cronograma 2021'!$C$2:$Y$51</definedName>
    <definedName name="_xlnm.Print_Titles" localSheetId="0">'Seguimiento cronograma 2021'!$2:$4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7" i="14" l="1"/>
  <c r="P47" i="14"/>
  <c r="Q47" i="14"/>
  <c r="R47" i="14"/>
  <c r="S47" i="14"/>
  <c r="T47" i="14"/>
  <c r="U47" i="14"/>
  <c r="V47" i="14"/>
  <c r="W47" i="14"/>
  <c r="X47" i="14"/>
  <c r="Y47" i="14"/>
  <c r="O46" i="14"/>
  <c r="P46" i="14"/>
  <c r="Q46" i="14"/>
  <c r="R46" i="14"/>
  <c r="S46" i="14"/>
  <c r="T46" i="14"/>
  <c r="U46" i="14"/>
  <c r="V46" i="14"/>
  <c r="W46" i="14"/>
  <c r="X46" i="14"/>
  <c r="Y46" i="14"/>
  <c r="O45" i="14"/>
  <c r="P45" i="14"/>
  <c r="Q45" i="14"/>
  <c r="R45" i="14"/>
  <c r="S45" i="14"/>
  <c r="T45" i="14"/>
  <c r="U45" i="14"/>
  <c r="V45" i="14"/>
  <c r="W45" i="14"/>
  <c r="X45" i="14"/>
  <c r="Y45" i="14"/>
  <c r="N47" i="14"/>
  <c r="N46" i="14"/>
  <c r="N45" i="14"/>
  <c r="N48" i="14" l="1"/>
  <c r="Y48" i="14"/>
  <c r="S48" i="14"/>
  <c r="O48" i="14"/>
  <c r="X48" i="14"/>
  <c r="W48" i="14"/>
  <c r="N49" i="14"/>
  <c r="P48" i="14"/>
  <c r="W49" i="14"/>
  <c r="U48" i="14"/>
  <c r="T48" i="14"/>
  <c r="R48" i="14"/>
  <c r="N50" i="14"/>
  <c r="Q49" i="14"/>
  <c r="Q48" i="14"/>
  <c r="T50" i="14"/>
  <c r="T49" i="14"/>
  <c r="V48" i="14"/>
  <c r="N51" i="14" l="1"/>
</calcChain>
</file>

<file path=xl/sharedStrings.xml><?xml version="1.0" encoding="utf-8"?>
<sst xmlns="http://schemas.openxmlformats.org/spreadsheetml/2006/main" count="515" uniqueCount="112">
  <si>
    <t xml:space="preserve">ESTRATEGIA - LINEA </t>
  </si>
  <si>
    <t>COMPONENTE</t>
  </si>
  <si>
    <t>ACTIVIDAD SED</t>
  </si>
  <si>
    <t xml:space="preserve">ALCANCE </t>
  </si>
  <si>
    <t>Programado/Ejecutado</t>
  </si>
  <si>
    <t>Vigencia 2021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</si>
  <si>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</si>
  <si>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</si>
  <si>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</si>
  <si>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</si>
  <si>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</si>
  <si>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</si>
  <si>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</si>
  <si>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</si>
  <si>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</si>
  <si>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</si>
  <si>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</si>
  <si>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</si>
  <si>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ADMINISTRATIVOS </t>
  </si>
  <si>
    <t xml:space="preserve">DOCENTES </t>
  </si>
  <si>
    <t xml:space="preserve">CONTRATISTAS </t>
  </si>
  <si>
    <t xml:space="preserve">ESTUDIANTES </t>
  </si>
  <si>
    <t>Otros</t>
  </si>
  <si>
    <t>Educándonos hacia la
felicidad</t>
  </si>
  <si>
    <t>Proyecto de vida</t>
  </si>
  <si>
    <t>X</t>
  </si>
  <si>
    <t>P</t>
  </si>
  <si>
    <t>Red de familias con discapacidad (Jornadas de sensibilización y acompañamiento a familias que cuentan con personas en condición de discapacidad para que puedan comprender, aceptar y lograr una vida adecuada)</t>
  </si>
  <si>
    <t>Red solteros - talleres (acompañamiento)</t>
  </si>
  <si>
    <t>Red parejas - talleres</t>
  </si>
  <si>
    <t>Red familia - talleres</t>
  </si>
  <si>
    <t>Reconocimientos e Incentivos</t>
  </si>
  <si>
    <t>Día del  Docente orientador</t>
  </si>
  <si>
    <t>Día del Maestro</t>
  </si>
  <si>
    <t>Día del servidor Administrativo</t>
  </si>
  <si>
    <t>Salario Emocional</t>
  </si>
  <si>
    <t>Puntos de encuentro</t>
  </si>
  <si>
    <t>Articulación Institucional</t>
  </si>
  <si>
    <t>Sujeto a actividades desarrolladas por las diferentes entidades distritales</t>
  </si>
  <si>
    <t>Integridad y transparencia fortalecimiento grupo gestión ética</t>
  </si>
  <si>
    <t>Otras iniciativas</t>
  </si>
  <si>
    <t>Programado</t>
  </si>
  <si>
    <t>Reprogramado</t>
  </si>
  <si>
    <t>Ejecutado</t>
  </si>
  <si>
    <t>%</t>
  </si>
  <si>
    <t>Reconocimiento a proyectos institucionales de servidores Administrativos -Equipos de trabajo</t>
  </si>
  <si>
    <t>Participación y sana competencia</t>
  </si>
  <si>
    <t xml:space="preserve">Apropiación y sentido de pertenencia institucional </t>
  </si>
  <si>
    <t>Olimpiadas</t>
  </si>
  <si>
    <t>Juegos nacionales del Magisterio</t>
  </si>
  <si>
    <t>Encuentro Distrital Folclorico y Cultural Docente</t>
  </si>
  <si>
    <t>Gimnasio SED</t>
  </si>
  <si>
    <t>Selecciones Deportivas</t>
  </si>
  <si>
    <t>Acuerdo Sindical</t>
  </si>
  <si>
    <t>CUMPLIMIENTO 
NORMATIVO</t>
  </si>
  <si>
    <t>Conocimiento de las fortalezas propias</t>
  </si>
  <si>
    <t>Relaciones Interpersonales</t>
  </si>
  <si>
    <t>Estados mentales positivos</t>
  </si>
  <si>
    <t>Propósito de vida</t>
  </si>
  <si>
    <t>Decreto 1567 de 1998
Ley 1823 de 2017
Circular externa 004 de 2021</t>
  </si>
  <si>
    <t>Decreto 1567 de 1998
Circular conjunta Secretaria General - Jurídica y DASCD 042 de 2018
Circular externa 004 de 2021</t>
  </si>
  <si>
    <t>Decreto 1567 de 1998
Circular externa 004 de 2021</t>
  </si>
  <si>
    <t xml:space="preserve">Decreto 1567 de 1998
Circular externa 004 de 2021
</t>
  </si>
  <si>
    <t>Decreto 1567 de 1998
Decreto Nacional 2865 de 2013
Circular externa 004 de 2021</t>
  </si>
  <si>
    <t>Decreto 1567 de 1998
Decreto 1083 de 2015
Circular externa 004 de 2021</t>
  </si>
  <si>
    <t xml:space="preserve">Decreto 1567 de 1998
Convenio 3915 de 2016
Circular externa 004 de 2021
</t>
  </si>
  <si>
    <t>Decreto 1567 de 1998
Ley 1103 de 2006
Circular externa 004 de 2021</t>
  </si>
  <si>
    <t>Decreto 1567 de 1998
Guia Código de integridad DAFP
Circular externa 004 de 2021</t>
  </si>
  <si>
    <t>Decreto 1567 de 1998
Ley 1221 de 2008
Circular externa 004 de 2021</t>
  </si>
  <si>
    <t>Decreto 1567 de 1998
Decreto 2771 de 2008
Circular externa 004 de 2021</t>
  </si>
  <si>
    <t>Decreto 1567 de 1998
Ley 1811 de 2016
Circular externa 004 de 2021</t>
  </si>
  <si>
    <t>Día del Directivo Docente octubre 5</t>
  </si>
  <si>
    <t>Cierre de Gestión 3 de diciembre</t>
  </si>
  <si>
    <t>Talleres extralaborales, talleres de manualidades, cocina, fuera del horario laboral , con inscripción, extendido a familiares
Programación octubre y noviembre</t>
  </si>
  <si>
    <t>Festival de Cometas (Taller para hacerlas) Extensivo familias
Taller virtual</t>
  </si>
  <si>
    <t>Medición de la apropiación de la cultura integra SED - aplicación herramienta noviembre</t>
  </si>
  <si>
    <t>Juegos Nacionales del Magisterio</t>
  </si>
  <si>
    <t>Bonos Navideños hijos Administrativos</t>
  </si>
  <si>
    <t xml:space="preserve">Red Gestantes y
Lactantes (Articulación con el equipo de SGSST en el marco del Programa de Entorno Laboral Formal Saludable Yo Me Quiero Yo Me Cuido para generar espacios de recreación y estimulación para el desarrollo de los menores, fortaleciendo el vínculo y bases de la relación con los hijos fomentandola lactancia materna exclusiva hasta los 6 meses y complementaria hasta los 2 años o más). </t>
  </si>
  <si>
    <t xml:space="preserve">Red niños y Red jovenes -  vacaciones recreativas, campamentos /Halloween </t>
  </si>
  <si>
    <t xml:space="preserve">Red padres - participación en las actividades de los niños, talleres </t>
  </si>
  <si>
    <t xml:space="preserve">Red Edad dorada - Programa Prepensionados "preparandonos para un nuevo ciclo" </t>
  </si>
  <si>
    <t xml:space="preserve">RED DE ACOMPAÑAMIENTO: Humanizar - Recursos familias, plan canitas, proceso de duelo, manejo de emociones y manejo del estress
tiene como objetivo el reconocimiento e interiorización de un conjunto de acciones personales de tipo afectivo, cognitivo y comportamental para afrontar positivamente el estrés y el duelo; incrementando el bienestar psicosocial en situaciones de la vida diaria 
</t>
  </si>
  <si>
    <t xml:space="preserve">Día del niño - Vacaciones recreativas  (0 A 12 AÑOS) 
</t>
  </si>
  <si>
    <t xml:space="preserve">Los mejores de Bogotá 2021:  Evento de reconocimiento que exalta a los servidores administrativos que se destacan por su calificación sobresaliente en el desempeño laboral, así como por el tiempo de servicio dedicado a contribuir a la educación pública de la ciudad, En los siguientes niveles:
*Mejore servidor Administrativo en los Niveles Profesional, tecnico y asistencia. 
* Mejores servidores de libre nombramiento y Gerencia Publica
* Servidores administrativos por tiempo de permanencia 5,10,15,20,25,30,35 y 40 años de servicio a la SED.
* Mejores Equipos de Trabajo
</t>
  </si>
  <si>
    <t>Estímulo para la Educación Superior: Convenio No.3915 DE 2016 "Fondo en Administración para la Educación Superior SED - ICETEX" El FONDO estará destinado al otorgamiento de créditos educativos, cien por ciento (100%) condonables por prestación de servicios y culminación del programa para
educación superior, a los servidores públicos de carrera administrativa de la SED.</t>
  </si>
  <si>
    <t xml:space="preserve">Encuentro Folclórico y Cultural Docente: Fechas MEN </t>
  </si>
  <si>
    <t>Consolidación, fortalecimiento y robustecimiento del equipo transformador integro.</t>
  </si>
  <si>
    <t xml:space="preserve">Apropiación del Código de integridad: el código de integridad SED </t>
  </si>
  <si>
    <t>Ferias de servicios SED: acercamiento de la SED a cada localidad, en cooordinación con las actividades de las otras dependencias</t>
  </si>
  <si>
    <t>p</t>
  </si>
  <si>
    <t>Programa de Teletrabajo</t>
  </si>
  <si>
    <t xml:space="preserve">Gimnasio SED  - Bienestar en Casa (Programa de Acondicionamiento Físico) </t>
  </si>
  <si>
    <t xml:space="preserve">Novenas Navideñas, se incluye nivel local e institucional para el desarrollo de los días de las novenas
*Fería de Emprendimientos (solo a nivel central, en la sede central) </t>
  </si>
  <si>
    <t>Sujeto a actividades desarrolladas por las diferentes dependencias o  entidades distritales</t>
  </si>
  <si>
    <t xml:space="preserve">Programa de acogida a nuevos servidores, programa de retiro, inducción y entrenamiento al puesto de trabajo
</t>
  </si>
  <si>
    <t>* Estímulo Bici-usuarios (Ley 1811 de 2016)
* Día de la Movilidad sostenible, primer jueves de cada mes se cierra el paruqeadero de la Entidad y se sugieren diferentes medios de transporte (bicicleta y otros) se hacen actividades que promuevan el cuidado del medio ambiente</t>
  </si>
  <si>
    <t xml:space="preserve">Selecciones Deportivas SED, escuelas de formación deportivas, entrenamientos previos a los torneos del magisterio. 
Futbol: categoria única y veteranos
Futsal masculino y femenino
bolos mixto
Voleibol masculino y femenino
Baloncesto masculino y femenino
</t>
  </si>
  <si>
    <t xml:space="preserve">Divulgar beneficios a los servidores regularmente en PRENSA y los diferentes medios de la SED
* Beneficios Programa Servimos
* Horario Flexible
* Beneficios y convenios DASCD
</t>
  </si>
  <si>
    <t>Divulgación y si lo requiere actualización de los beneficios de salario emocional para los servidores de la SED:
*Cumpleaños
*Jornadas especiales para mujeres embarazadas, divulgar Circular beneficio hora de lactancia desde los 6 meses a 1 año
*Día de la familia 15 de mayo, Circular  006 del 25 de marzo de 2021 
*Tarde en familia en receso escolar, tarde libre en el mes de octubre - Directiva 002 de 2017 (tarde de Juego - Consiste en conceder al funcionario un permiso remunerado de 4 horas dentro de la jornada laboral de la tarde para que puedan compartir con sus hijos)
*La hora de lactancia</t>
  </si>
  <si>
    <t>Medición de Clima</t>
  </si>
  <si>
    <t xml:space="preserve">* Día internacional de los derechos de la mujer
* Día de la Secretaria 
* Día del Conductor
</t>
  </si>
  <si>
    <t>ALDAS: programa de intervención de clima y apoyo a la cultura SED</t>
  </si>
  <si>
    <t>Directiva 02 de 2021</t>
  </si>
  <si>
    <t>Sujeto a actividades sugeridas por las diferentes organizaciones sindicales</t>
  </si>
  <si>
    <t>Olimpiadas SED 2021- 2022</t>
  </si>
  <si>
    <t xml:space="preserve">Semana del derecho de asociación sindical: conmemorar la Semana del Derecho de Asociación Sindical en la semana previa al 1° de mayo; día internacional de los trabajadores o primero de mayo, en cumplimiento del acuerdo laboral 2020 suscrito entre la Administración Distrital de la Alcaldía Mayor de Bogotá D. C. , y las organizaciones sindicales de empleados públicos 
</t>
  </si>
  <si>
    <t>DASCD PROGRAMA PARA LA FELICIDAD LABORAL</t>
  </si>
  <si>
    <t>Un nuevo contrato social uy ambiental para la Bogotá del siglo XXI</t>
  </si>
  <si>
    <t>Artículo 2.2.10.7 del Decreto 1083 de 2015
Artículo 24 del Decreto Ley 1567 de 1998</t>
  </si>
  <si>
    <t xml:space="preserve"> PLAN DE ACCIÓN ESTIMULOS (Bienestar social e incentivos)</t>
  </si>
  <si>
    <t>Observaciones servidores 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</si>
</sst>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139">
    <xf numFmtId="0" fontId="0" fillId="0" borderId="0" xfId="0"/>
    <xf numFmtId="0" fontId="5" fillId="2" borderId="0" xfId="0" applyFont="1" applyFill="1"/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textRotation="90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6" fillId="2" borderId="0" xfId="0" applyFont="1" applyFill="1"/>
    <xf numFmtId="0" fontId="7" fillId="3" borderId="2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9" fontId="5" fillId="2" borderId="10" xfId="1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12" fillId="6" borderId="18" xfId="0" applyFont="1" applyFill="1" applyBorder="1" applyAlignment="1">
      <alignment horizontal="center" vertical="center" textRotation="90" wrapText="1"/>
    </xf>
    <xf numFmtId="0" fontId="12" fillId="6" borderId="19" xfId="0" applyFont="1" applyFill="1" applyBorder="1" applyAlignment="1">
      <alignment horizontal="center" vertical="center" textRotation="90" wrapText="1"/>
    </xf>
    <xf numFmtId="9" fontId="6" fillId="2" borderId="1" xfId="0" applyNumberFormat="1" applyFont="1" applyFill="1" applyBorder="1" applyAlignment="1">
      <alignment horizontal="center" vertical="center" wrapText="1"/>
    </xf>
    <xf numFmtId="9" fontId="6" fillId="2" borderId="8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7" fillId="2" borderId="37" xfId="0" applyFont="1" applyFill="1" applyBorder="1" applyAlignment="1">
      <alignment horizontal="center" vertical="center" wrapText="1"/>
    </xf>
    <xf numFmtId="9" fontId="6" fillId="2" borderId="38" xfId="0" applyNumberFormat="1" applyFont="1" applyFill="1" applyBorder="1" applyAlignment="1">
      <alignment horizontal="center" vertical="center" wrapText="1"/>
    </xf>
    <xf numFmtId="9" fontId="6" fillId="2" borderId="39" xfId="0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textRotation="90" wrapText="1"/>
    </xf>
    <xf numFmtId="0" fontId="7" fillId="0" borderId="40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7" fillId="0" borderId="47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vertical="center" wrapText="1"/>
    </xf>
    <xf numFmtId="9" fontId="6" fillId="2" borderId="22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2" borderId="48" xfId="0" applyFont="1" applyFill="1" applyBorder="1"/>
    <xf numFmtId="0" fontId="7" fillId="0" borderId="37" xfId="0" applyFont="1" applyFill="1" applyBorder="1" applyAlignment="1">
      <alignment horizontal="left" vertical="top" wrapText="1"/>
    </xf>
    <xf numFmtId="0" fontId="7" fillId="0" borderId="4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left" vertical="center" wrapText="1"/>
    </xf>
    <xf numFmtId="0" fontId="7" fillId="0" borderId="51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164" fontId="6" fillId="2" borderId="55" xfId="0" applyNumberFormat="1" applyFont="1" applyFill="1" applyBorder="1" applyAlignment="1">
      <alignment horizontal="center" vertical="center" wrapText="1"/>
    </xf>
    <xf numFmtId="164" fontId="6" fillId="2" borderId="56" xfId="0" applyNumberFormat="1" applyFont="1" applyFill="1" applyBorder="1" applyAlignment="1">
      <alignment horizontal="center" vertical="center" wrapText="1"/>
    </xf>
    <xf numFmtId="0" fontId="6" fillId="2" borderId="56" xfId="0" applyFont="1" applyFill="1" applyBorder="1"/>
    <xf numFmtId="0" fontId="6" fillId="2" borderId="57" xfId="0" applyFont="1" applyFill="1" applyBorder="1"/>
    <xf numFmtId="9" fontId="4" fillId="2" borderId="15" xfId="1" applyNumberFormat="1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9" fontId="4" fillId="2" borderId="15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textRotation="90"/>
    </xf>
    <xf numFmtId="0" fontId="12" fillId="6" borderId="19" xfId="0" applyFont="1" applyFill="1" applyBorder="1" applyAlignment="1">
      <alignment horizontal="center" vertical="center" textRotation="90"/>
    </xf>
    <xf numFmtId="0" fontId="12" fillId="6" borderId="13" xfId="0" applyFont="1" applyFill="1" applyBorder="1" applyAlignment="1">
      <alignment horizontal="center" vertical="center" textRotation="90"/>
    </xf>
    <xf numFmtId="0" fontId="12" fillId="6" borderId="17" xfId="0" applyFont="1" applyFill="1" applyBorder="1" applyAlignment="1">
      <alignment horizontal="center" vertical="center" textRotation="90"/>
    </xf>
    <xf numFmtId="0" fontId="12" fillId="6" borderId="9" xfId="0" applyFont="1" applyFill="1" applyBorder="1" applyAlignment="1">
      <alignment horizontal="center" vertical="center" textRotation="90"/>
    </xf>
    <xf numFmtId="0" fontId="12" fillId="6" borderId="18" xfId="0" applyFont="1" applyFill="1" applyBorder="1" applyAlignment="1">
      <alignment horizontal="center" vertical="center" textRotation="90"/>
    </xf>
    <xf numFmtId="0" fontId="13" fillId="6" borderId="4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textRotation="90" wrapText="1"/>
    </xf>
    <xf numFmtId="0" fontId="12" fillId="6" borderId="25" xfId="0" applyFont="1" applyFill="1" applyBorder="1" applyAlignment="1">
      <alignment horizontal="center" vertical="center" textRotation="90" wrapText="1"/>
    </xf>
    <xf numFmtId="0" fontId="12" fillId="6" borderId="24" xfId="0" applyFont="1" applyFill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 textRotation="90" wrapText="1"/>
    </xf>
    <xf numFmtId="0" fontId="12" fillId="6" borderId="31" xfId="0" applyFont="1" applyFill="1" applyBorder="1" applyAlignment="1">
      <alignment horizontal="center" vertical="center" textRotation="90" wrapText="1"/>
    </xf>
    <xf numFmtId="0" fontId="12" fillId="6" borderId="29" xfId="0" applyFont="1" applyFill="1" applyBorder="1" applyAlignment="1">
      <alignment horizontal="center" vertical="center" textRotation="90" wrapText="1"/>
    </xf>
    <xf numFmtId="0" fontId="12" fillId="6" borderId="1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</cellXfs>
  <cellStyles count="3">
    <cellStyle name="Normal" xfId="0" builtinId="0"/>
    <cellStyle name="Normal 4 2" xfId="2" xr:uid="{00000000-0005-0000-0000-000002000000}"/>
    <cellStyle name="Porcentaje" xfId="1" builtinId="5"/>
  </cellStyles>
  <dxfs count="176"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891950</xdr:colOff>
      <xdr:row>0</xdr:row>
      <xdr:rowOff>132946</xdr:rowOff>
    </xdr:from>
    <xdr:to>
      <xdr:col>2</xdr:col>
      <xdr:colOff>119186</xdr:colOff>
      <xdr:row>0</xdr:row>
      <xdr:rowOff>1044381</xdr:rowOff>
    </xdr:to>
    <xdr:pic>
      <xdr:nvPicPr>
        <xdr:cNvPr id="2" name="9 Imagen" descr="LOGO SED.jpg">
          <a:extLst>
            <a:ext uri="{FF2B5EF4-FFF2-40B4-BE49-F238E27FC236}">
              <a16:creationId xmlns:a16="http://schemas.microsoft.com/office/drawing/2014/main" id="{71A4AA21-865C-432F-A2FA-72B769532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950" y="132946"/>
          <a:ext cx="915760" cy="911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A51"/>
  <sheetViews>
    <sheetView tabSelected="1" zoomScale="83" zoomScaleNormal="83" zoomScaleSheetLayoutView="100" workbookViewId="0">
      <pane xSplit="3" ySplit="4" topLeftCell="G5" activePane="bottomRight" state="frozen"/>
      <selection pane="topRight" activeCell="B1" sqref="B1"/>
      <selection pane="bottomLeft" activeCell="A6" sqref="A6"/>
      <selection pane="bottomRight" activeCell="Z5" sqref="Z5"/>
    </sheetView>
  </sheetViews>
  <sheetFormatPr baseColWidth="10" defaultColWidth="11.42578125" defaultRowHeight="12.75" x14ac:dyDescent="0.2"/>
  <cols>
    <col min="1" max="1" width="0" style="8" hidden="1" customWidth="1"/>
    <col min="2" max="2" width="25.42578125" style="2" customWidth="1"/>
    <col min="3" max="3" width="18.85546875" style="8" customWidth="1"/>
    <col min="4" max="4" width="24.140625" style="2" customWidth="1"/>
    <col min="5" max="5" width="25.42578125" style="2" customWidth="1"/>
    <col min="6" max="6" width="48.42578125" style="3" customWidth="1"/>
    <col min="7" max="7" width="5.85546875" style="3" customWidth="1"/>
    <col min="8" max="12" width="4" style="8" customWidth="1"/>
    <col min="13" max="13" width="4.7109375" style="4" customWidth="1"/>
    <col min="14" max="14" width="5.7109375" style="6" customWidth="1"/>
    <col min="15" max="15" width="6.85546875" style="6" customWidth="1"/>
    <col min="16" max="16" width="5.42578125" style="6" customWidth="1"/>
    <col min="17" max="25" width="5.85546875" style="6" customWidth="1"/>
    <col min="26" max="26" width="32.5703125" style="8" customWidth="1"/>
    <col min="27" max="27" width="33.140625" style="8" customWidth="1"/>
    <col min="28" max="16384" width="11.42578125" style="8"/>
  </cols>
  <sheetData>
    <row r="1" spans="1:27" ht="91.5" customHeight="1" thickBot="1" x14ac:dyDescent="0.25">
      <c r="B1" s="116" t="s">
        <v>110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</row>
    <row r="2" spans="1:27" ht="15" customHeight="1" x14ac:dyDescent="0.2">
      <c r="B2" s="117" t="s">
        <v>107</v>
      </c>
      <c r="C2" s="120" t="s">
        <v>0</v>
      </c>
      <c r="D2" s="110" t="s">
        <v>54</v>
      </c>
      <c r="E2" s="123" t="s">
        <v>1</v>
      </c>
      <c r="F2" s="126" t="s">
        <v>2</v>
      </c>
      <c r="G2" s="113" t="s">
        <v>53</v>
      </c>
      <c r="H2" s="129" t="s">
        <v>3</v>
      </c>
      <c r="I2" s="130"/>
      <c r="J2" s="130"/>
      <c r="K2" s="130"/>
      <c r="L2" s="130"/>
      <c r="M2" s="133" t="s">
        <v>4</v>
      </c>
      <c r="N2" s="136" t="s">
        <v>5</v>
      </c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  <c r="Z2" s="102" t="s">
        <v>111</v>
      </c>
      <c r="AA2" s="86"/>
    </row>
    <row r="3" spans="1:27" ht="21" customHeight="1" x14ac:dyDescent="0.2">
      <c r="B3" s="118"/>
      <c r="C3" s="121"/>
      <c r="D3" s="111"/>
      <c r="E3" s="124"/>
      <c r="F3" s="127"/>
      <c r="G3" s="114"/>
      <c r="H3" s="131"/>
      <c r="I3" s="132"/>
      <c r="J3" s="132"/>
      <c r="K3" s="132"/>
      <c r="L3" s="132"/>
      <c r="M3" s="134"/>
      <c r="N3" s="108" t="s">
        <v>6</v>
      </c>
      <c r="O3" s="104" t="s">
        <v>7</v>
      </c>
      <c r="P3" s="104" t="s">
        <v>8</v>
      </c>
      <c r="Q3" s="104" t="s">
        <v>9</v>
      </c>
      <c r="R3" s="104" t="s">
        <v>10</v>
      </c>
      <c r="S3" s="104" t="s">
        <v>11</v>
      </c>
      <c r="T3" s="104" t="s">
        <v>12</v>
      </c>
      <c r="U3" s="104" t="s">
        <v>13</v>
      </c>
      <c r="V3" s="104" t="s">
        <v>14</v>
      </c>
      <c r="W3" s="104" t="s">
        <v>15</v>
      </c>
      <c r="X3" s="104" t="s">
        <v>16</v>
      </c>
      <c r="Y3" s="106" t="s">
        <v>17</v>
      </c>
      <c r="Z3" s="103"/>
      <c r="AA3" s="86"/>
    </row>
    <row r="4" spans="1:27" s="1" customFormat="1" ht="43.5" customHeight="1" thickBot="1" x14ac:dyDescent="0.25">
      <c r="B4" s="119"/>
      <c r="C4" s="122"/>
      <c r="D4" s="112"/>
      <c r="E4" s="125"/>
      <c r="F4" s="128"/>
      <c r="G4" s="115"/>
      <c r="H4" s="29" t="s">
        <v>18</v>
      </c>
      <c r="I4" s="30" t="s">
        <v>19</v>
      </c>
      <c r="J4" s="30" t="s">
        <v>20</v>
      </c>
      <c r="K4" s="30" t="s">
        <v>21</v>
      </c>
      <c r="L4" s="62" t="s">
        <v>22</v>
      </c>
      <c r="M4" s="135"/>
      <c r="N4" s="109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7"/>
      <c r="Z4" s="103"/>
      <c r="AA4" s="71"/>
    </row>
    <row r="5" spans="1:27" s="9" customFormat="1" ht="115.5" customHeight="1" thickBot="1" x14ac:dyDescent="0.25">
      <c r="A5" s="74">
        <v>1</v>
      </c>
      <c r="B5" s="37" t="s">
        <v>56</v>
      </c>
      <c r="C5" s="38" t="s">
        <v>23</v>
      </c>
      <c r="D5" s="39" t="s">
        <v>61</v>
      </c>
      <c r="E5" s="40" t="s">
        <v>31</v>
      </c>
      <c r="F5" s="41" t="s">
        <v>32</v>
      </c>
      <c r="G5" s="48" t="s">
        <v>25</v>
      </c>
      <c r="H5" s="50"/>
      <c r="I5" s="47" t="s">
        <v>25</v>
      </c>
      <c r="J5" s="47"/>
      <c r="K5" s="47"/>
      <c r="L5" s="45"/>
      <c r="M5" s="46" t="s">
        <v>26</v>
      </c>
      <c r="N5" s="50"/>
      <c r="O5" s="47" t="s">
        <v>26</v>
      </c>
      <c r="P5" s="47"/>
      <c r="Q5" s="47"/>
      <c r="R5" s="47"/>
      <c r="S5" s="47"/>
      <c r="T5" s="47"/>
      <c r="U5" s="47"/>
      <c r="V5" s="47"/>
      <c r="W5" s="47"/>
      <c r="X5" s="47"/>
      <c r="Y5" s="45"/>
      <c r="Z5" s="89"/>
      <c r="AA5" s="72"/>
    </row>
    <row r="6" spans="1:27" s="9" customFormat="1" ht="115.5" customHeight="1" thickBot="1" x14ac:dyDescent="0.25">
      <c r="A6" s="74">
        <v>2</v>
      </c>
      <c r="B6" s="42" t="s">
        <v>57</v>
      </c>
      <c r="C6" s="50" t="s">
        <v>23</v>
      </c>
      <c r="D6" s="47" t="s">
        <v>70</v>
      </c>
      <c r="E6" s="63" t="s">
        <v>35</v>
      </c>
      <c r="F6" s="41" t="s">
        <v>96</v>
      </c>
      <c r="G6" s="48" t="s">
        <v>25</v>
      </c>
      <c r="H6" s="50" t="s">
        <v>25</v>
      </c>
      <c r="I6" s="47" t="s">
        <v>25</v>
      </c>
      <c r="J6" s="47"/>
      <c r="K6" s="47"/>
      <c r="L6" s="45"/>
      <c r="M6" s="46" t="s">
        <v>26</v>
      </c>
      <c r="N6" s="50"/>
      <c r="O6" s="47" t="s">
        <v>26</v>
      </c>
      <c r="P6" s="47" t="s">
        <v>26</v>
      </c>
      <c r="Q6" s="47" t="s">
        <v>26</v>
      </c>
      <c r="R6" s="47" t="s">
        <v>26</v>
      </c>
      <c r="S6" s="47" t="s">
        <v>26</v>
      </c>
      <c r="T6" s="47" t="s">
        <v>26</v>
      </c>
      <c r="U6" s="47" t="s">
        <v>26</v>
      </c>
      <c r="V6" s="47" t="s">
        <v>26</v>
      </c>
      <c r="W6" s="47" t="s">
        <v>26</v>
      </c>
      <c r="X6" s="47" t="s">
        <v>26</v>
      </c>
      <c r="Y6" s="45" t="s">
        <v>26</v>
      </c>
      <c r="Z6" s="90"/>
      <c r="AA6" s="72"/>
    </row>
    <row r="7" spans="1:27" s="9" customFormat="1" ht="75.75" customHeight="1" thickBot="1" x14ac:dyDescent="0.25">
      <c r="A7" s="74">
        <v>3</v>
      </c>
      <c r="B7" s="37" t="s">
        <v>55</v>
      </c>
      <c r="C7" s="38" t="s">
        <v>23</v>
      </c>
      <c r="D7" s="39" t="s">
        <v>62</v>
      </c>
      <c r="E7" s="40" t="s">
        <v>24</v>
      </c>
      <c r="F7" s="41" t="s">
        <v>30</v>
      </c>
      <c r="G7" s="48" t="s">
        <v>25</v>
      </c>
      <c r="H7" s="43" t="s">
        <v>25</v>
      </c>
      <c r="I7" s="44" t="s">
        <v>25</v>
      </c>
      <c r="J7" s="44"/>
      <c r="K7" s="44"/>
      <c r="L7" s="45"/>
      <c r="M7" s="46" t="s">
        <v>26</v>
      </c>
      <c r="N7" s="50"/>
      <c r="O7" s="47"/>
      <c r="P7" s="47" t="s">
        <v>26</v>
      </c>
      <c r="Q7" s="47"/>
      <c r="R7" s="47" t="s">
        <v>26</v>
      </c>
      <c r="S7" s="47"/>
      <c r="T7" s="47"/>
      <c r="U7" s="47" t="s">
        <v>26</v>
      </c>
      <c r="V7" s="47"/>
      <c r="W7" s="47"/>
      <c r="X7" s="47"/>
      <c r="Y7" s="45"/>
      <c r="Z7" s="91"/>
      <c r="AA7" s="73"/>
    </row>
    <row r="8" spans="1:27" s="9" customFormat="1" ht="71.25" customHeight="1" thickBot="1" x14ac:dyDescent="0.25">
      <c r="A8" s="74">
        <v>4</v>
      </c>
      <c r="B8" s="37" t="s">
        <v>57</v>
      </c>
      <c r="C8" s="38" t="s">
        <v>46</v>
      </c>
      <c r="D8" s="39" t="s">
        <v>61</v>
      </c>
      <c r="E8" s="40" t="s">
        <v>48</v>
      </c>
      <c r="F8" s="49" t="s">
        <v>105</v>
      </c>
      <c r="G8" s="48" t="s">
        <v>25</v>
      </c>
      <c r="H8" s="43" t="s">
        <v>25</v>
      </c>
      <c r="I8" s="44" t="s">
        <v>25</v>
      </c>
      <c r="J8" s="44"/>
      <c r="K8" s="44"/>
      <c r="L8" s="45"/>
      <c r="M8" s="46" t="s">
        <v>26</v>
      </c>
      <c r="N8" s="50"/>
      <c r="O8" s="47"/>
      <c r="P8" s="47" t="s">
        <v>26</v>
      </c>
      <c r="Q8" s="47" t="s">
        <v>26</v>
      </c>
      <c r="R8" s="47" t="s">
        <v>26</v>
      </c>
      <c r="S8" s="47"/>
      <c r="T8" s="47" t="s">
        <v>26</v>
      </c>
      <c r="U8" s="47" t="s">
        <v>26</v>
      </c>
      <c r="V8" s="47" t="s">
        <v>26</v>
      </c>
      <c r="W8" s="47" t="s">
        <v>26</v>
      </c>
      <c r="X8" s="47" t="s">
        <v>26</v>
      </c>
      <c r="Y8" s="45"/>
      <c r="Z8" s="91"/>
      <c r="AA8" s="73"/>
    </row>
    <row r="9" spans="1:27" s="9" customFormat="1" ht="108.75" customHeight="1" thickBot="1" x14ac:dyDescent="0.25">
      <c r="A9" s="74">
        <v>5</v>
      </c>
      <c r="B9" s="37" t="s">
        <v>57</v>
      </c>
      <c r="C9" s="38" t="s">
        <v>46</v>
      </c>
      <c r="D9" s="39" t="s">
        <v>61</v>
      </c>
      <c r="E9" s="40" t="s">
        <v>52</v>
      </c>
      <c r="F9" s="75" t="s">
        <v>97</v>
      </c>
      <c r="G9" s="48" t="s">
        <v>25</v>
      </c>
      <c r="H9" s="43" t="s">
        <v>25</v>
      </c>
      <c r="I9" s="44" t="s">
        <v>25</v>
      </c>
      <c r="J9" s="44"/>
      <c r="K9" s="44"/>
      <c r="L9" s="45"/>
      <c r="M9" s="46" t="s">
        <v>26</v>
      </c>
      <c r="N9" s="50"/>
      <c r="O9" s="47"/>
      <c r="P9" s="47" t="s">
        <v>26</v>
      </c>
      <c r="Q9" s="47" t="s">
        <v>26</v>
      </c>
      <c r="R9" s="47" t="s">
        <v>26</v>
      </c>
      <c r="S9" s="47" t="s">
        <v>26</v>
      </c>
      <c r="T9" s="47" t="s">
        <v>26</v>
      </c>
      <c r="U9" s="47" t="s">
        <v>26</v>
      </c>
      <c r="V9" s="47" t="s">
        <v>26</v>
      </c>
      <c r="W9" s="47" t="s">
        <v>26</v>
      </c>
      <c r="X9" s="47" t="s">
        <v>26</v>
      </c>
      <c r="Y9" s="45"/>
      <c r="Z9" s="91"/>
      <c r="AA9" s="73"/>
    </row>
    <row r="10" spans="1:27" s="9" customFormat="1" ht="36.75" customHeight="1" thickBot="1" x14ac:dyDescent="0.25">
      <c r="A10" s="74">
        <v>6</v>
      </c>
      <c r="B10" s="48" t="s">
        <v>56</v>
      </c>
      <c r="C10" s="38" t="s">
        <v>47</v>
      </c>
      <c r="D10" s="39" t="s">
        <v>67</v>
      </c>
      <c r="E10" s="63" t="s">
        <v>39</v>
      </c>
      <c r="F10" s="49" t="s">
        <v>88</v>
      </c>
      <c r="G10" s="48"/>
      <c r="H10" s="50" t="s">
        <v>25</v>
      </c>
      <c r="I10" s="47" t="s">
        <v>25</v>
      </c>
      <c r="J10" s="47"/>
      <c r="K10" s="47"/>
      <c r="L10" s="45"/>
      <c r="M10" s="46" t="s">
        <v>26</v>
      </c>
      <c r="N10" s="50"/>
      <c r="O10" s="47"/>
      <c r="P10" s="47" t="s">
        <v>26</v>
      </c>
      <c r="Q10" s="47"/>
      <c r="R10" s="47"/>
      <c r="S10" s="47" t="s">
        <v>26</v>
      </c>
      <c r="T10" s="47"/>
      <c r="U10" s="47" t="s">
        <v>26</v>
      </c>
      <c r="V10" s="47"/>
      <c r="W10" s="47"/>
      <c r="X10" s="47" t="s">
        <v>26</v>
      </c>
      <c r="Y10" s="45"/>
      <c r="Z10" s="91"/>
      <c r="AA10" s="73"/>
    </row>
    <row r="11" spans="1:27" s="9" customFormat="1" ht="84" customHeight="1" thickBot="1" x14ac:dyDescent="0.25">
      <c r="A11" s="74">
        <v>7</v>
      </c>
      <c r="B11" s="37" t="s">
        <v>57</v>
      </c>
      <c r="C11" s="38" t="s">
        <v>23</v>
      </c>
      <c r="D11" s="39" t="s">
        <v>60</v>
      </c>
      <c r="E11" s="40" t="s">
        <v>24</v>
      </c>
      <c r="F11" s="41" t="s">
        <v>27</v>
      </c>
      <c r="G11" s="48" t="s">
        <v>25</v>
      </c>
      <c r="H11" s="43" t="s">
        <v>25</v>
      </c>
      <c r="I11" s="44" t="s">
        <v>25</v>
      </c>
      <c r="J11" s="44"/>
      <c r="K11" s="44"/>
      <c r="L11" s="45"/>
      <c r="M11" s="46" t="s">
        <v>26</v>
      </c>
      <c r="N11" s="38"/>
      <c r="O11" s="39"/>
      <c r="P11" s="39"/>
      <c r="Q11" s="39" t="s">
        <v>26</v>
      </c>
      <c r="R11" s="39"/>
      <c r="S11" s="39" t="s">
        <v>26</v>
      </c>
      <c r="T11" s="39"/>
      <c r="U11" s="39"/>
      <c r="V11" s="39" t="s">
        <v>26</v>
      </c>
      <c r="W11" s="39"/>
      <c r="X11" s="39"/>
      <c r="Y11" s="87"/>
      <c r="Z11" s="91"/>
    </row>
    <row r="12" spans="1:27" s="9" customFormat="1" ht="52.5" customHeight="1" thickBot="1" x14ac:dyDescent="0.25">
      <c r="A12" s="74">
        <v>8</v>
      </c>
      <c r="B12" s="19" t="s">
        <v>57</v>
      </c>
      <c r="C12" s="19" t="s">
        <v>46</v>
      </c>
      <c r="D12" s="17" t="s">
        <v>61</v>
      </c>
      <c r="E12" s="23" t="s">
        <v>51</v>
      </c>
      <c r="F12" s="60" t="s">
        <v>92</v>
      </c>
      <c r="G12" s="61"/>
      <c r="H12" s="68" t="s">
        <v>25</v>
      </c>
      <c r="I12" s="52" t="s">
        <v>25</v>
      </c>
      <c r="J12" s="52"/>
      <c r="K12" s="52"/>
      <c r="L12" s="53"/>
      <c r="M12" s="54" t="s">
        <v>26</v>
      </c>
      <c r="N12" s="58"/>
      <c r="O12" s="59"/>
      <c r="P12" s="59"/>
      <c r="Q12" s="59" t="s">
        <v>26</v>
      </c>
      <c r="R12" s="59" t="s">
        <v>26</v>
      </c>
      <c r="S12" s="59" t="s">
        <v>26</v>
      </c>
      <c r="T12" s="59" t="s">
        <v>26</v>
      </c>
      <c r="U12" s="59" t="s">
        <v>26</v>
      </c>
      <c r="V12" s="59" t="s">
        <v>26</v>
      </c>
      <c r="W12" s="59" t="s">
        <v>26</v>
      </c>
      <c r="X12" s="59" t="s">
        <v>26</v>
      </c>
      <c r="Y12" s="53"/>
      <c r="Z12" s="91"/>
    </row>
    <row r="13" spans="1:27" s="9" customFormat="1" ht="42" customHeight="1" thickBot="1" x14ac:dyDescent="0.25">
      <c r="A13" s="74">
        <v>9</v>
      </c>
      <c r="B13" s="76" t="s">
        <v>56</v>
      </c>
      <c r="C13" s="55" t="s">
        <v>47</v>
      </c>
      <c r="D13" s="55" t="s">
        <v>61</v>
      </c>
      <c r="E13" s="66" t="s">
        <v>39</v>
      </c>
      <c r="F13" s="49" t="s">
        <v>87</v>
      </c>
      <c r="G13" s="48"/>
      <c r="H13" s="50" t="s">
        <v>25</v>
      </c>
      <c r="I13" s="47" t="s">
        <v>25</v>
      </c>
      <c r="J13" s="47"/>
      <c r="K13" s="47"/>
      <c r="L13" s="45"/>
      <c r="M13" s="46" t="s">
        <v>26</v>
      </c>
      <c r="N13" s="50"/>
      <c r="O13" s="47"/>
      <c r="P13" s="47"/>
      <c r="Q13" s="47" t="s">
        <v>26</v>
      </c>
      <c r="R13" s="47"/>
      <c r="S13" s="47"/>
      <c r="T13" s="47" t="s">
        <v>26</v>
      </c>
      <c r="U13" s="47"/>
      <c r="V13" s="47" t="s">
        <v>26</v>
      </c>
      <c r="W13" s="47"/>
      <c r="X13" s="47"/>
      <c r="Y13" s="45"/>
      <c r="Z13" s="91"/>
    </row>
    <row r="14" spans="1:27" s="9" customFormat="1" ht="133.5" customHeight="1" thickBot="1" x14ac:dyDescent="0.25">
      <c r="A14" s="74">
        <v>10</v>
      </c>
      <c r="B14" s="37" t="s">
        <v>56</v>
      </c>
      <c r="C14" s="37" t="s">
        <v>23</v>
      </c>
      <c r="D14" s="51" t="s">
        <v>103</v>
      </c>
      <c r="E14" s="40" t="s">
        <v>104</v>
      </c>
      <c r="F14" s="41" t="s">
        <v>106</v>
      </c>
      <c r="G14" s="42" t="s">
        <v>25</v>
      </c>
      <c r="H14" s="43" t="s">
        <v>25</v>
      </c>
      <c r="I14" s="43" t="s">
        <v>25</v>
      </c>
      <c r="J14" s="44"/>
      <c r="K14" s="44"/>
      <c r="L14" s="45"/>
      <c r="M14" s="46" t="s">
        <v>26</v>
      </c>
      <c r="N14" s="38"/>
      <c r="O14" s="39"/>
      <c r="P14" s="39"/>
      <c r="Q14" s="39" t="s">
        <v>26</v>
      </c>
      <c r="R14" s="39"/>
      <c r="S14" s="39"/>
      <c r="T14" s="39"/>
      <c r="U14" s="39"/>
      <c r="V14" s="39"/>
      <c r="W14" s="47"/>
      <c r="X14" s="39"/>
      <c r="Y14" s="87"/>
      <c r="Z14" s="91"/>
    </row>
    <row r="15" spans="1:27" s="9" customFormat="1" ht="49.5" customHeight="1" thickBot="1" x14ac:dyDescent="0.25">
      <c r="A15" s="74">
        <v>11</v>
      </c>
      <c r="B15" s="67" t="s">
        <v>57</v>
      </c>
      <c r="C15" s="21" t="s">
        <v>23</v>
      </c>
      <c r="D15" s="22" t="s">
        <v>61</v>
      </c>
      <c r="E15" s="27" t="s">
        <v>24</v>
      </c>
      <c r="F15" s="24" t="s">
        <v>29</v>
      </c>
      <c r="G15" s="61" t="s">
        <v>25</v>
      </c>
      <c r="H15" s="31" t="s">
        <v>25</v>
      </c>
      <c r="I15" s="12" t="s">
        <v>25</v>
      </c>
      <c r="J15" s="32"/>
      <c r="K15" s="32"/>
      <c r="L15" s="69"/>
      <c r="M15" s="10" t="s">
        <v>26</v>
      </c>
      <c r="N15" s="7"/>
      <c r="O15" s="12"/>
      <c r="P15" s="12"/>
      <c r="Q15" s="12"/>
      <c r="R15" s="12" t="s">
        <v>26</v>
      </c>
      <c r="S15" s="12"/>
      <c r="T15" s="12"/>
      <c r="U15" s="12" t="s">
        <v>26</v>
      </c>
      <c r="V15" s="12"/>
      <c r="W15" s="12"/>
      <c r="X15" s="12"/>
      <c r="Y15" s="69"/>
      <c r="Z15" s="91"/>
    </row>
    <row r="16" spans="1:27" s="9" customFormat="1" ht="99" customHeight="1" thickBot="1" x14ac:dyDescent="0.25">
      <c r="A16" s="74">
        <v>12</v>
      </c>
      <c r="B16" s="37" t="s">
        <v>55</v>
      </c>
      <c r="C16" s="38" t="s">
        <v>23</v>
      </c>
      <c r="D16" s="39" t="s">
        <v>61</v>
      </c>
      <c r="E16" s="40" t="s">
        <v>24</v>
      </c>
      <c r="F16" s="49" t="s">
        <v>28</v>
      </c>
      <c r="G16" s="48" t="s">
        <v>25</v>
      </c>
      <c r="H16" s="50" t="s">
        <v>25</v>
      </c>
      <c r="I16" s="47" t="s">
        <v>25</v>
      </c>
      <c r="J16" s="47"/>
      <c r="K16" s="47"/>
      <c r="L16" s="45"/>
      <c r="M16" s="46" t="s">
        <v>26</v>
      </c>
      <c r="N16" s="50"/>
      <c r="O16" s="47"/>
      <c r="P16" s="47"/>
      <c r="Q16" s="47"/>
      <c r="R16" s="47" t="s">
        <v>26</v>
      </c>
      <c r="S16" s="47"/>
      <c r="T16" s="47"/>
      <c r="U16" s="47" t="s">
        <v>26</v>
      </c>
      <c r="V16" s="47"/>
      <c r="W16" s="47"/>
      <c r="X16" s="47"/>
      <c r="Y16" s="45"/>
      <c r="Z16" s="91"/>
    </row>
    <row r="17" spans="1:26" s="9" customFormat="1" ht="132.75" customHeight="1" thickBot="1" x14ac:dyDescent="0.25">
      <c r="A17" s="74">
        <v>13</v>
      </c>
      <c r="B17" s="37" t="s">
        <v>55</v>
      </c>
      <c r="C17" s="38" t="s">
        <v>23</v>
      </c>
      <c r="D17" s="39" t="s">
        <v>59</v>
      </c>
      <c r="E17" s="40" t="s">
        <v>24</v>
      </c>
      <c r="F17" s="49" t="s">
        <v>78</v>
      </c>
      <c r="G17" s="42" t="s">
        <v>25</v>
      </c>
      <c r="H17" s="43" t="s">
        <v>25</v>
      </c>
      <c r="I17" s="44" t="s">
        <v>25</v>
      </c>
      <c r="J17" s="44"/>
      <c r="K17" s="44"/>
      <c r="L17" s="45"/>
      <c r="M17" s="46" t="s">
        <v>26</v>
      </c>
      <c r="N17" s="38"/>
      <c r="O17" s="39"/>
      <c r="P17" s="39"/>
      <c r="Q17" s="39"/>
      <c r="R17" s="39" t="s">
        <v>26</v>
      </c>
      <c r="S17" s="39"/>
      <c r="T17" s="39"/>
      <c r="U17" s="39"/>
      <c r="V17" s="39" t="s">
        <v>26</v>
      </c>
      <c r="W17" s="47"/>
      <c r="X17" s="39"/>
      <c r="Y17" s="87"/>
      <c r="Z17" s="91"/>
    </row>
    <row r="18" spans="1:26" s="9" customFormat="1" ht="112.5" customHeight="1" thickBot="1" x14ac:dyDescent="0.25">
      <c r="A18" s="74">
        <v>14</v>
      </c>
      <c r="B18" s="37" t="s">
        <v>57</v>
      </c>
      <c r="C18" s="38" t="s">
        <v>23</v>
      </c>
      <c r="D18" s="39" t="s">
        <v>62</v>
      </c>
      <c r="E18" s="40" t="s">
        <v>24</v>
      </c>
      <c r="F18" s="49" t="s">
        <v>82</v>
      </c>
      <c r="G18" s="48" t="s">
        <v>25</v>
      </c>
      <c r="H18" s="50" t="s">
        <v>25</v>
      </c>
      <c r="I18" s="47" t="s">
        <v>25</v>
      </c>
      <c r="J18" s="47"/>
      <c r="K18" s="47"/>
      <c r="L18" s="45"/>
      <c r="M18" s="46" t="s">
        <v>26</v>
      </c>
      <c r="N18" s="50" t="s">
        <v>26</v>
      </c>
      <c r="O18" s="47" t="s">
        <v>26</v>
      </c>
      <c r="P18" s="47" t="s">
        <v>26</v>
      </c>
      <c r="Q18" s="47" t="s">
        <v>26</v>
      </c>
      <c r="R18" s="47" t="s">
        <v>26</v>
      </c>
      <c r="S18" s="47" t="s">
        <v>26</v>
      </c>
      <c r="T18" s="47" t="s">
        <v>26</v>
      </c>
      <c r="U18" s="47" t="s">
        <v>26</v>
      </c>
      <c r="V18" s="47" t="s">
        <v>26</v>
      </c>
      <c r="W18" s="47" t="s">
        <v>26</v>
      </c>
      <c r="X18" s="47" t="s">
        <v>26</v>
      </c>
      <c r="Y18" s="45" t="s">
        <v>26</v>
      </c>
      <c r="Z18" s="91"/>
    </row>
    <row r="19" spans="1:26" s="9" customFormat="1" ht="56.25" customHeight="1" thickBot="1" x14ac:dyDescent="0.25">
      <c r="A19" s="74">
        <v>15</v>
      </c>
      <c r="B19" s="19" t="s">
        <v>57</v>
      </c>
      <c r="C19" s="20" t="s">
        <v>47</v>
      </c>
      <c r="D19" s="22" t="s">
        <v>61</v>
      </c>
      <c r="E19" s="23" t="s">
        <v>36</v>
      </c>
      <c r="F19" s="56" t="s">
        <v>73</v>
      </c>
      <c r="G19" s="61" t="s">
        <v>25</v>
      </c>
      <c r="H19" s="58" t="s">
        <v>25</v>
      </c>
      <c r="I19" s="59" t="s">
        <v>25</v>
      </c>
      <c r="J19" s="59"/>
      <c r="K19" s="59"/>
      <c r="L19" s="53"/>
      <c r="M19" s="54" t="s">
        <v>26</v>
      </c>
      <c r="N19" s="58"/>
      <c r="O19" s="59"/>
      <c r="P19" s="59"/>
      <c r="Q19" s="59"/>
      <c r="R19" s="59" t="s">
        <v>26</v>
      </c>
      <c r="S19" s="59"/>
      <c r="T19" s="59" t="s">
        <v>26</v>
      </c>
      <c r="U19" s="59"/>
      <c r="V19" s="59"/>
      <c r="W19" s="59" t="s">
        <v>26</v>
      </c>
      <c r="X19" s="59" t="s">
        <v>26</v>
      </c>
      <c r="Y19" s="53"/>
      <c r="Z19" s="91"/>
    </row>
    <row r="20" spans="1:26" s="9" customFormat="1" ht="161.25" customHeight="1" thickBot="1" x14ac:dyDescent="0.25">
      <c r="A20" s="74">
        <v>16</v>
      </c>
      <c r="B20" s="37" t="s">
        <v>56</v>
      </c>
      <c r="C20" s="38" t="s">
        <v>23</v>
      </c>
      <c r="D20" s="39" t="s">
        <v>61</v>
      </c>
      <c r="E20" s="40" t="s">
        <v>31</v>
      </c>
      <c r="F20" s="49" t="s">
        <v>33</v>
      </c>
      <c r="G20" s="48" t="s">
        <v>25</v>
      </c>
      <c r="H20" s="50"/>
      <c r="I20" s="47" t="s">
        <v>25</v>
      </c>
      <c r="J20" s="47"/>
      <c r="K20" s="47"/>
      <c r="L20" s="45"/>
      <c r="M20" s="46" t="s">
        <v>26</v>
      </c>
      <c r="N20" s="50"/>
      <c r="O20" s="47"/>
      <c r="P20" s="47"/>
      <c r="Q20" s="47"/>
      <c r="R20" s="47" t="s">
        <v>26</v>
      </c>
      <c r="S20" s="47"/>
      <c r="T20" s="47"/>
      <c r="U20" s="47"/>
      <c r="V20" s="47"/>
      <c r="W20" s="47"/>
      <c r="X20" s="47"/>
      <c r="Y20" s="45"/>
      <c r="Z20" s="91"/>
    </row>
    <row r="21" spans="1:26" s="9" customFormat="1" ht="102.75" customHeight="1" thickBot="1" x14ac:dyDescent="0.25">
      <c r="A21" s="74">
        <v>17</v>
      </c>
      <c r="B21" s="37" t="s">
        <v>56</v>
      </c>
      <c r="C21" s="38" t="s">
        <v>23</v>
      </c>
      <c r="D21" s="39" t="s">
        <v>63</v>
      </c>
      <c r="E21" s="40" t="s">
        <v>31</v>
      </c>
      <c r="F21" s="49" t="s">
        <v>34</v>
      </c>
      <c r="G21" s="48" t="s">
        <v>25</v>
      </c>
      <c r="H21" s="50" t="s">
        <v>25</v>
      </c>
      <c r="I21" s="47"/>
      <c r="J21" s="47"/>
      <c r="K21" s="47"/>
      <c r="L21" s="45"/>
      <c r="M21" s="46" t="s">
        <v>26</v>
      </c>
      <c r="N21" s="50"/>
      <c r="O21" s="47"/>
      <c r="P21" s="47"/>
      <c r="Q21" s="47"/>
      <c r="R21" s="47"/>
      <c r="S21" s="47" t="s">
        <v>26</v>
      </c>
      <c r="T21" s="47"/>
      <c r="U21" s="47"/>
      <c r="V21" s="47"/>
      <c r="W21" s="47"/>
      <c r="X21" s="47"/>
      <c r="Y21" s="45"/>
      <c r="Z21" s="91"/>
    </row>
    <row r="22" spans="1:26" s="9" customFormat="1" ht="42.75" customHeight="1" thickBot="1" x14ac:dyDescent="0.25">
      <c r="A22" s="74">
        <v>18</v>
      </c>
      <c r="B22" s="37" t="s">
        <v>55</v>
      </c>
      <c r="C22" s="38" t="s">
        <v>23</v>
      </c>
      <c r="D22" s="39" t="s">
        <v>61</v>
      </c>
      <c r="E22" s="40" t="s">
        <v>31</v>
      </c>
      <c r="F22" s="49" t="s">
        <v>83</v>
      </c>
      <c r="G22" s="48"/>
      <c r="H22" s="50" t="s">
        <v>25</v>
      </c>
      <c r="I22" s="47" t="s">
        <v>25</v>
      </c>
      <c r="J22" s="47"/>
      <c r="K22" s="47"/>
      <c r="L22" s="45"/>
      <c r="M22" s="46" t="s">
        <v>26</v>
      </c>
      <c r="N22" s="50"/>
      <c r="O22" s="47"/>
      <c r="P22" s="47"/>
      <c r="Q22" s="47" t="s">
        <v>26</v>
      </c>
      <c r="R22" s="47" t="s">
        <v>26</v>
      </c>
      <c r="S22" s="47" t="s">
        <v>26</v>
      </c>
      <c r="T22" s="47"/>
      <c r="U22" s="47"/>
      <c r="V22" s="47"/>
      <c r="W22" s="47"/>
      <c r="X22" s="47"/>
      <c r="Y22" s="45"/>
      <c r="Z22" s="91"/>
    </row>
    <row r="23" spans="1:26" s="9" customFormat="1" ht="50.25" customHeight="1" thickBot="1" x14ac:dyDescent="0.25">
      <c r="A23" s="74">
        <v>19</v>
      </c>
      <c r="B23" s="20" t="s">
        <v>57</v>
      </c>
      <c r="C23" s="25" t="s">
        <v>46</v>
      </c>
      <c r="D23" s="22" t="s">
        <v>61</v>
      </c>
      <c r="E23" s="23" t="s">
        <v>49</v>
      </c>
      <c r="F23" s="60" t="s">
        <v>76</v>
      </c>
      <c r="G23" s="61" t="s">
        <v>25</v>
      </c>
      <c r="H23" s="31" t="s">
        <v>25</v>
      </c>
      <c r="I23" s="32" t="s">
        <v>25</v>
      </c>
      <c r="J23" s="32"/>
      <c r="K23" s="32"/>
      <c r="L23" s="69"/>
      <c r="M23" s="10" t="s">
        <v>26</v>
      </c>
      <c r="N23" s="7"/>
      <c r="O23" s="12"/>
      <c r="P23" s="12"/>
      <c r="Q23" s="12"/>
      <c r="R23" s="12"/>
      <c r="S23" s="12"/>
      <c r="T23" s="12"/>
      <c r="U23" s="12"/>
      <c r="V23" s="12" t="s">
        <v>26</v>
      </c>
      <c r="W23" s="12" t="s">
        <v>26</v>
      </c>
      <c r="X23" s="12" t="s">
        <v>26</v>
      </c>
      <c r="Y23" s="69"/>
      <c r="Z23" s="91"/>
    </row>
    <row r="24" spans="1:26" s="9" customFormat="1" ht="60" customHeight="1" thickBot="1" x14ac:dyDescent="0.25">
      <c r="A24" s="74">
        <v>20</v>
      </c>
      <c r="B24" s="20" t="s">
        <v>57</v>
      </c>
      <c r="C24" s="25" t="s">
        <v>46</v>
      </c>
      <c r="D24" s="22" t="s">
        <v>61</v>
      </c>
      <c r="E24" s="23" t="s">
        <v>50</v>
      </c>
      <c r="F24" s="24" t="s">
        <v>86</v>
      </c>
      <c r="G24" s="61"/>
      <c r="H24" s="31" t="s">
        <v>25</v>
      </c>
      <c r="I24" s="32" t="s">
        <v>25</v>
      </c>
      <c r="J24" s="32"/>
      <c r="K24" s="32"/>
      <c r="L24" s="69"/>
      <c r="M24" s="10" t="s">
        <v>26</v>
      </c>
      <c r="N24" s="7"/>
      <c r="O24" s="12"/>
      <c r="P24" s="12"/>
      <c r="Q24" s="12"/>
      <c r="R24" s="12"/>
      <c r="S24" s="12"/>
      <c r="T24" s="12"/>
      <c r="U24" s="12"/>
      <c r="V24" s="12" t="s">
        <v>26</v>
      </c>
      <c r="W24" s="12" t="s">
        <v>26</v>
      </c>
      <c r="X24" s="12"/>
      <c r="Y24" s="69"/>
      <c r="Z24" s="91"/>
    </row>
    <row r="25" spans="1:26" s="9" customFormat="1" ht="100.5" customHeight="1" thickBot="1" x14ac:dyDescent="0.25">
      <c r="A25" s="74">
        <v>21</v>
      </c>
      <c r="B25" s="20" t="s">
        <v>57</v>
      </c>
      <c r="C25" s="25" t="s">
        <v>23</v>
      </c>
      <c r="D25" s="22" t="s">
        <v>61</v>
      </c>
      <c r="E25" s="23" t="s">
        <v>24</v>
      </c>
      <c r="F25" s="24" t="s">
        <v>79</v>
      </c>
      <c r="G25" s="61" t="s">
        <v>25</v>
      </c>
      <c r="H25" s="7" t="s">
        <v>25</v>
      </c>
      <c r="I25" s="12" t="s">
        <v>25</v>
      </c>
      <c r="J25" s="12"/>
      <c r="K25" s="12"/>
      <c r="L25" s="69"/>
      <c r="M25" s="10" t="s">
        <v>26</v>
      </c>
      <c r="N25" s="7"/>
      <c r="O25" s="12"/>
      <c r="P25" s="12"/>
      <c r="Q25" s="12"/>
      <c r="R25" s="12"/>
      <c r="S25" s="12"/>
      <c r="T25" s="12"/>
      <c r="U25" s="12"/>
      <c r="V25" s="12"/>
      <c r="W25" s="12" t="s">
        <v>26</v>
      </c>
      <c r="X25" s="12" t="s">
        <v>26</v>
      </c>
      <c r="Y25" s="69"/>
      <c r="Z25" s="91"/>
    </row>
    <row r="26" spans="1:26" s="9" customFormat="1" ht="35.65" customHeight="1" thickBot="1" x14ac:dyDescent="0.25">
      <c r="A26" s="74">
        <v>22</v>
      </c>
      <c r="B26" s="20" t="s">
        <v>56</v>
      </c>
      <c r="C26" s="25" t="s">
        <v>23</v>
      </c>
      <c r="D26" s="22" t="s">
        <v>64</v>
      </c>
      <c r="E26" s="23" t="s">
        <v>31</v>
      </c>
      <c r="F26" s="24" t="s">
        <v>45</v>
      </c>
      <c r="G26" s="61"/>
      <c r="H26" s="7" t="s">
        <v>25</v>
      </c>
      <c r="I26" s="12"/>
      <c r="J26" s="12"/>
      <c r="K26" s="12"/>
      <c r="L26" s="69"/>
      <c r="M26" s="10" t="s">
        <v>26</v>
      </c>
      <c r="N26" s="7"/>
      <c r="O26" s="12"/>
      <c r="P26" s="12"/>
      <c r="Q26" s="12"/>
      <c r="R26" s="12"/>
      <c r="S26" s="12"/>
      <c r="T26" s="12"/>
      <c r="U26" s="12"/>
      <c r="V26" s="12" t="s">
        <v>26</v>
      </c>
      <c r="W26" s="12" t="s">
        <v>26</v>
      </c>
      <c r="X26" s="12" t="s">
        <v>26</v>
      </c>
      <c r="Y26" s="69"/>
      <c r="Z26" s="91"/>
    </row>
    <row r="27" spans="1:26" s="9" customFormat="1" ht="43.5" customHeight="1" thickBot="1" x14ac:dyDescent="0.25">
      <c r="A27" s="74">
        <v>23</v>
      </c>
      <c r="B27" s="77" t="s">
        <v>57</v>
      </c>
      <c r="C27" s="25" t="s">
        <v>23</v>
      </c>
      <c r="D27" s="22" t="s">
        <v>61</v>
      </c>
      <c r="E27" s="23" t="s">
        <v>24</v>
      </c>
      <c r="F27" s="24" t="s">
        <v>80</v>
      </c>
      <c r="G27" s="61" t="s">
        <v>25</v>
      </c>
      <c r="H27" s="7" t="s">
        <v>25</v>
      </c>
      <c r="I27" s="12" t="s">
        <v>25</v>
      </c>
      <c r="J27" s="12"/>
      <c r="K27" s="12"/>
      <c r="L27" s="69"/>
      <c r="M27" s="10" t="s">
        <v>26</v>
      </c>
      <c r="N27" s="7"/>
      <c r="O27" s="12"/>
      <c r="P27" s="12"/>
      <c r="Q27" s="12"/>
      <c r="R27" s="12"/>
      <c r="S27" s="12"/>
      <c r="T27" s="12"/>
      <c r="U27" s="12"/>
      <c r="V27" s="12"/>
      <c r="W27" s="12" t="s">
        <v>26</v>
      </c>
      <c r="X27" s="12" t="s">
        <v>26</v>
      </c>
      <c r="Y27" s="69"/>
      <c r="Z27" s="91"/>
    </row>
    <row r="28" spans="1:26" s="9" customFormat="1" ht="59.25" customHeight="1" thickBot="1" x14ac:dyDescent="0.25">
      <c r="A28" s="74">
        <v>24</v>
      </c>
      <c r="B28" s="20" t="s">
        <v>58</v>
      </c>
      <c r="C28" s="25" t="s">
        <v>23</v>
      </c>
      <c r="D28" s="22" t="s">
        <v>61</v>
      </c>
      <c r="E28" s="23" t="s">
        <v>24</v>
      </c>
      <c r="F28" s="24" t="s">
        <v>81</v>
      </c>
      <c r="G28" s="61" t="s">
        <v>25</v>
      </c>
      <c r="H28" s="7" t="s">
        <v>25</v>
      </c>
      <c r="I28" s="12" t="s">
        <v>25</v>
      </c>
      <c r="J28" s="12"/>
      <c r="K28" s="12"/>
      <c r="L28" s="69"/>
      <c r="M28" s="10" t="s">
        <v>26</v>
      </c>
      <c r="N28" s="7"/>
      <c r="O28" s="12"/>
      <c r="P28" s="12"/>
      <c r="Q28" s="12"/>
      <c r="R28" s="12"/>
      <c r="S28" s="12"/>
      <c r="T28" s="12" t="s">
        <v>26</v>
      </c>
      <c r="U28" s="12"/>
      <c r="V28" s="12"/>
      <c r="W28" s="12" t="s">
        <v>26</v>
      </c>
      <c r="X28" s="12"/>
      <c r="Y28" s="69"/>
      <c r="Z28" s="91"/>
    </row>
    <row r="29" spans="1:26" s="9" customFormat="1" ht="43.5" customHeight="1" thickBot="1" x14ac:dyDescent="0.25">
      <c r="A29" s="74">
        <v>25</v>
      </c>
      <c r="B29" s="20" t="s">
        <v>56</v>
      </c>
      <c r="C29" s="25" t="s">
        <v>23</v>
      </c>
      <c r="D29" s="22" t="s">
        <v>61</v>
      </c>
      <c r="E29" s="23" t="s">
        <v>31</v>
      </c>
      <c r="F29" s="24" t="s">
        <v>71</v>
      </c>
      <c r="G29" s="61"/>
      <c r="H29" s="7"/>
      <c r="I29" s="12" t="s">
        <v>25</v>
      </c>
      <c r="J29" s="12"/>
      <c r="K29" s="12"/>
      <c r="L29" s="69"/>
      <c r="M29" s="10" t="s">
        <v>26</v>
      </c>
      <c r="N29" s="7"/>
      <c r="O29" s="12"/>
      <c r="P29" s="12"/>
      <c r="Q29" s="12"/>
      <c r="R29" s="12"/>
      <c r="S29" s="12"/>
      <c r="T29" s="12"/>
      <c r="U29" s="12"/>
      <c r="V29" s="12"/>
      <c r="W29" s="12" t="s">
        <v>26</v>
      </c>
      <c r="X29" s="12"/>
      <c r="Y29" s="69"/>
      <c r="Z29" s="91"/>
    </row>
    <row r="30" spans="1:26" s="9" customFormat="1" ht="156" customHeight="1" thickBot="1" x14ac:dyDescent="0.25">
      <c r="A30" s="74">
        <v>26</v>
      </c>
      <c r="B30" s="20" t="s">
        <v>56</v>
      </c>
      <c r="C30" s="25" t="s">
        <v>23</v>
      </c>
      <c r="D30" s="22" t="s">
        <v>64</v>
      </c>
      <c r="E30" s="23" t="s">
        <v>31</v>
      </c>
      <c r="F30" s="24" t="s">
        <v>84</v>
      </c>
      <c r="G30" s="61" t="s">
        <v>25</v>
      </c>
      <c r="H30" s="7" t="s">
        <v>25</v>
      </c>
      <c r="I30" s="12"/>
      <c r="J30" s="12"/>
      <c r="K30" s="12"/>
      <c r="L30" s="69"/>
      <c r="M30" s="10" t="s">
        <v>26</v>
      </c>
      <c r="N30" s="7"/>
      <c r="O30" s="12"/>
      <c r="P30" s="12"/>
      <c r="Q30" s="12"/>
      <c r="R30" s="12"/>
      <c r="S30" s="12"/>
      <c r="T30" s="12"/>
      <c r="U30" s="12"/>
      <c r="V30" s="12"/>
      <c r="W30" s="12"/>
      <c r="X30" s="12" t="s">
        <v>26</v>
      </c>
      <c r="Y30" s="69"/>
      <c r="Z30" s="91"/>
    </row>
    <row r="31" spans="1:26" s="9" customFormat="1" ht="137.25" customHeight="1" thickBot="1" x14ac:dyDescent="0.25">
      <c r="A31" s="74">
        <v>27</v>
      </c>
      <c r="B31" s="18" t="s">
        <v>56</v>
      </c>
      <c r="C31" s="25" t="s">
        <v>47</v>
      </c>
      <c r="D31" s="22" t="s">
        <v>67</v>
      </c>
      <c r="E31" s="65" t="s">
        <v>39</v>
      </c>
      <c r="F31" s="24" t="s">
        <v>75</v>
      </c>
      <c r="G31" s="61"/>
      <c r="H31" s="7" t="s">
        <v>25</v>
      </c>
      <c r="I31" s="12" t="s">
        <v>25</v>
      </c>
      <c r="J31" s="12"/>
      <c r="K31" s="12"/>
      <c r="L31" s="69"/>
      <c r="M31" s="10" t="s">
        <v>26</v>
      </c>
      <c r="N31" s="7"/>
      <c r="O31" s="12"/>
      <c r="P31" s="12"/>
      <c r="Q31" s="12"/>
      <c r="R31" s="12"/>
      <c r="S31" s="12"/>
      <c r="T31" s="12"/>
      <c r="U31" s="12"/>
      <c r="V31" s="12"/>
      <c r="W31" s="12"/>
      <c r="X31" s="12" t="s">
        <v>26</v>
      </c>
      <c r="Y31" s="69" t="s">
        <v>26</v>
      </c>
      <c r="Z31" s="91"/>
    </row>
    <row r="32" spans="1:26" s="9" customFormat="1" ht="47.25" customHeight="1" thickBot="1" x14ac:dyDescent="0.25">
      <c r="A32" s="74">
        <v>28</v>
      </c>
      <c r="B32" s="20" t="s">
        <v>56</v>
      </c>
      <c r="C32" s="25" t="s">
        <v>47</v>
      </c>
      <c r="D32" s="22" t="s">
        <v>61</v>
      </c>
      <c r="E32" s="23" t="s">
        <v>36</v>
      </c>
      <c r="F32" s="24" t="s">
        <v>72</v>
      </c>
      <c r="G32" s="61" t="s">
        <v>25</v>
      </c>
      <c r="H32" s="7" t="s">
        <v>25</v>
      </c>
      <c r="I32" s="12" t="s">
        <v>25</v>
      </c>
      <c r="J32" s="12"/>
      <c r="K32" s="12"/>
      <c r="L32" s="69"/>
      <c r="M32" s="10" t="s">
        <v>26</v>
      </c>
      <c r="N32" s="70"/>
      <c r="O32" s="33"/>
      <c r="P32" s="33"/>
      <c r="Q32" s="33"/>
      <c r="R32" s="33"/>
      <c r="S32" s="33"/>
      <c r="T32" s="33"/>
      <c r="U32" s="33"/>
      <c r="V32" s="33"/>
      <c r="W32" s="33"/>
      <c r="X32" s="33" t="s">
        <v>26</v>
      </c>
      <c r="Y32" s="88" t="s">
        <v>26</v>
      </c>
      <c r="Z32" s="91"/>
    </row>
    <row r="33" spans="1:27" s="9" customFormat="1" ht="71.25" customHeight="1" thickBot="1" x14ac:dyDescent="0.25">
      <c r="A33" s="74">
        <v>29</v>
      </c>
      <c r="B33" s="20" t="s">
        <v>57</v>
      </c>
      <c r="C33" s="25" t="s">
        <v>47</v>
      </c>
      <c r="D33" s="22" t="s">
        <v>61</v>
      </c>
      <c r="E33" s="64" t="s">
        <v>36</v>
      </c>
      <c r="F33" s="60" t="s">
        <v>93</v>
      </c>
      <c r="G33" s="61"/>
      <c r="H33" s="31" t="s">
        <v>25</v>
      </c>
      <c r="I33" s="32" t="s">
        <v>25</v>
      </c>
      <c r="J33" s="32"/>
      <c r="K33" s="32"/>
      <c r="L33" s="69"/>
      <c r="M33" s="10" t="s">
        <v>26</v>
      </c>
      <c r="N33" s="7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69" t="s">
        <v>26</v>
      </c>
      <c r="Z33" s="91"/>
    </row>
    <row r="34" spans="1:27" s="9" customFormat="1" ht="91.5" customHeight="1" thickBot="1" x14ac:dyDescent="0.25">
      <c r="A34" s="74">
        <v>30</v>
      </c>
      <c r="B34" s="20" t="s">
        <v>55</v>
      </c>
      <c r="C34" s="25" t="s">
        <v>47</v>
      </c>
      <c r="D34" s="22" t="s">
        <v>61</v>
      </c>
      <c r="E34" s="64" t="s">
        <v>36</v>
      </c>
      <c r="F34" s="60" t="s">
        <v>77</v>
      </c>
      <c r="G34" s="61" t="s">
        <v>25</v>
      </c>
      <c r="H34" s="31" t="s">
        <v>25</v>
      </c>
      <c r="I34" s="32"/>
      <c r="J34" s="32"/>
      <c r="K34" s="32"/>
      <c r="L34" s="69"/>
      <c r="M34" s="10" t="s">
        <v>26</v>
      </c>
      <c r="N34" s="7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69" t="s">
        <v>26</v>
      </c>
      <c r="Z34" s="91"/>
    </row>
    <row r="35" spans="1:27" s="9" customFormat="1" ht="103.5" customHeight="1" thickBot="1" x14ac:dyDescent="0.25">
      <c r="A35" s="74"/>
      <c r="B35" s="20" t="s">
        <v>56</v>
      </c>
      <c r="C35" s="25" t="s">
        <v>23</v>
      </c>
      <c r="D35" s="22" t="s">
        <v>65</v>
      </c>
      <c r="E35" s="64" t="s">
        <v>31</v>
      </c>
      <c r="F35" s="60" t="s">
        <v>85</v>
      </c>
      <c r="G35" s="61" t="s">
        <v>25</v>
      </c>
      <c r="H35" s="7" t="s">
        <v>25</v>
      </c>
      <c r="I35" s="12"/>
      <c r="J35" s="12"/>
      <c r="K35" s="12"/>
      <c r="L35" s="69"/>
      <c r="M35" s="10" t="s">
        <v>26</v>
      </c>
      <c r="N35" s="7"/>
      <c r="O35" s="12"/>
      <c r="P35" s="12"/>
      <c r="Q35" s="12"/>
      <c r="R35" s="12" t="s">
        <v>26</v>
      </c>
      <c r="S35" s="12"/>
      <c r="T35" s="12"/>
      <c r="U35" s="12"/>
      <c r="V35" s="12"/>
      <c r="W35" s="12" t="s">
        <v>26</v>
      </c>
      <c r="X35" s="12"/>
      <c r="Y35" s="69"/>
      <c r="Z35" s="91"/>
    </row>
    <row r="36" spans="1:27" s="9" customFormat="1" ht="58.5" customHeight="1" thickBot="1" x14ac:dyDescent="0.25">
      <c r="A36" s="74"/>
      <c r="B36" s="19" t="s">
        <v>57</v>
      </c>
      <c r="C36" s="21" t="s">
        <v>47</v>
      </c>
      <c r="D36" s="22" t="s">
        <v>61</v>
      </c>
      <c r="E36" s="64" t="s">
        <v>36</v>
      </c>
      <c r="F36" s="60" t="s">
        <v>74</v>
      </c>
      <c r="G36" s="61"/>
      <c r="H36" s="7" t="s">
        <v>25</v>
      </c>
      <c r="I36" s="12" t="s">
        <v>25</v>
      </c>
      <c r="J36" s="12"/>
      <c r="K36" s="12"/>
      <c r="L36" s="69"/>
      <c r="M36" s="10" t="s">
        <v>26</v>
      </c>
      <c r="N36" s="7"/>
      <c r="O36" s="12"/>
      <c r="P36" s="12"/>
      <c r="Q36" s="12"/>
      <c r="R36" s="12"/>
      <c r="S36" s="12"/>
      <c r="T36" s="12"/>
      <c r="U36" s="12" t="s">
        <v>26</v>
      </c>
      <c r="V36" s="12"/>
      <c r="W36" s="12"/>
      <c r="X36" s="12"/>
      <c r="Y36" s="69"/>
      <c r="Z36" s="91"/>
    </row>
    <row r="37" spans="1:27" s="9" customFormat="1" ht="58.5" customHeight="1" thickBot="1" x14ac:dyDescent="0.25">
      <c r="A37" s="74"/>
      <c r="B37" s="61" t="s">
        <v>56</v>
      </c>
      <c r="C37" s="21" t="s">
        <v>37</v>
      </c>
      <c r="D37" s="25" t="s">
        <v>66</v>
      </c>
      <c r="E37" s="24" t="s">
        <v>94</v>
      </c>
      <c r="F37" s="24" t="s">
        <v>101</v>
      </c>
      <c r="G37" s="61"/>
      <c r="H37" s="7" t="s">
        <v>25</v>
      </c>
      <c r="I37" s="12"/>
      <c r="J37" s="12"/>
      <c r="K37" s="12"/>
      <c r="L37" s="69"/>
      <c r="M37" s="10" t="s">
        <v>26</v>
      </c>
      <c r="N37" s="7"/>
      <c r="O37" s="12"/>
      <c r="P37" s="12" t="s">
        <v>26</v>
      </c>
      <c r="Q37" s="12" t="s">
        <v>26</v>
      </c>
      <c r="R37" s="12"/>
      <c r="S37" s="12"/>
      <c r="T37" s="12" t="s">
        <v>26</v>
      </c>
      <c r="U37" s="12"/>
      <c r="V37" s="12"/>
      <c r="W37" s="12"/>
      <c r="X37" s="12"/>
      <c r="Y37" s="69"/>
      <c r="Z37" s="91"/>
    </row>
    <row r="38" spans="1:27" s="9" customFormat="1" ht="58.5" customHeight="1" thickBot="1" x14ac:dyDescent="0.25">
      <c r="A38" s="74"/>
      <c r="B38" s="61" t="s">
        <v>56</v>
      </c>
      <c r="C38" s="21" t="s">
        <v>37</v>
      </c>
      <c r="D38" s="22" t="s">
        <v>109</v>
      </c>
      <c r="E38" s="24" t="s">
        <v>94</v>
      </c>
      <c r="F38" s="60" t="s">
        <v>100</v>
      </c>
      <c r="G38" s="61"/>
      <c r="H38" s="7" t="s">
        <v>25</v>
      </c>
      <c r="I38" s="12" t="s">
        <v>25</v>
      </c>
      <c r="J38" s="12"/>
      <c r="K38" s="12"/>
      <c r="L38" s="69"/>
      <c r="M38" s="10" t="s">
        <v>26</v>
      </c>
      <c r="N38" s="7"/>
      <c r="O38" s="12"/>
      <c r="P38" s="12" t="s">
        <v>26</v>
      </c>
      <c r="Q38" s="12" t="s">
        <v>26</v>
      </c>
      <c r="R38" s="12" t="s">
        <v>26</v>
      </c>
      <c r="S38" s="12"/>
      <c r="T38" s="12"/>
      <c r="U38" s="12" t="s">
        <v>26</v>
      </c>
      <c r="V38" s="12" t="s">
        <v>26</v>
      </c>
      <c r="W38" s="12" t="s">
        <v>26</v>
      </c>
      <c r="X38" s="12"/>
      <c r="Y38" s="69"/>
      <c r="Z38" s="91"/>
    </row>
    <row r="39" spans="1:27" s="9" customFormat="1" ht="58.5" customHeight="1" thickBot="1" x14ac:dyDescent="0.25">
      <c r="A39" s="74"/>
      <c r="B39" s="61" t="s">
        <v>58</v>
      </c>
      <c r="C39" s="21" t="s">
        <v>37</v>
      </c>
      <c r="D39" s="22" t="s">
        <v>61</v>
      </c>
      <c r="E39" s="28" t="s">
        <v>38</v>
      </c>
      <c r="F39" s="60" t="s">
        <v>89</v>
      </c>
      <c r="G39" s="61" t="s">
        <v>25</v>
      </c>
      <c r="H39" s="7" t="s">
        <v>25</v>
      </c>
      <c r="I39" s="12" t="s">
        <v>25</v>
      </c>
      <c r="J39" s="12" t="s">
        <v>25</v>
      </c>
      <c r="K39" s="12"/>
      <c r="L39" s="69"/>
      <c r="M39" s="10" t="s">
        <v>26</v>
      </c>
      <c r="N39" s="7"/>
      <c r="O39" s="12"/>
      <c r="P39" s="12"/>
      <c r="Q39" s="12"/>
      <c r="R39" s="12"/>
      <c r="S39" s="12"/>
      <c r="T39" s="12"/>
      <c r="U39" s="12" t="s">
        <v>26</v>
      </c>
      <c r="V39" s="12" t="s">
        <v>26</v>
      </c>
      <c r="W39" s="12" t="s">
        <v>26</v>
      </c>
      <c r="X39" s="12" t="s">
        <v>26</v>
      </c>
      <c r="Y39" s="69"/>
      <c r="Z39" s="91"/>
    </row>
    <row r="40" spans="1:27" s="9" customFormat="1" ht="102.75" customHeight="1" thickBot="1" x14ac:dyDescent="0.25">
      <c r="A40" s="74"/>
      <c r="B40" s="61" t="s">
        <v>56</v>
      </c>
      <c r="C40" s="21" t="s">
        <v>23</v>
      </c>
      <c r="D40" s="22" t="s">
        <v>61</v>
      </c>
      <c r="E40" s="24" t="s">
        <v>40</v>
      </c>
      <c r="F40" s="60" t="s">
        <v>95</v>
      </c>
      <c r="G40" s="61" t="s">
        <v>25</v>
      </c>
      <c r="H40" s="7" t="s">
        <v>25</v>
      </c>
      <c r="I40" s="12" t="s">
        <v>25</v>
      </c>
      <c r="J40" s="12"/>
      <c r="K40" s="12"/>
      <c r="L40" s="69"/>
      <c r="M40" s="10" t="s">
        <v>26</v>
      </c>
      <c r="N40" s="7"/>
      <c r="O40" s="12"/>
      <c r="P40" s="12"/>
      <c r="Q40" s="12"/>
      <c r="R40" s="12"/>
      <c r="S40" s="12" t="s">
        <v>26</v>
      </c>
      <c r="T40" s="12" t="s">
        <v>26</v>
      </c>
      <c r="U40" s="12" t="s">
        <v>26</v>
      </c>
      <c r="V40" s="12" t="s">
        <v>26</v>
      </c>
      <c r="W40" s="12" t="s">
        <v>26</v>
      </c>
      <c r="X40" s="12" t="s">
        <v>26</v>
      </c>
      <c r="Y40" s="69" t="s">
        <v>26</v>
      </c>
      <c r="Z40" s="91"/>
    </row>
    <row r="41" spans="1:27" s="9" customFormat="1" ht="94.5" customHeight="1" thickBot="1" x14ac:dyDescent="0.25">
      <c r="A41" s="74"/>
      <c r="B41" s="61" t="s">
        <v>57</v>
      </c>
      <c r="C41" s="21" t="s">
        <v>23</v>
      </c>
      <c r="D41" s="25" t="s">
        <v>61</v>
      </c>
      <c r="E41" s="24" t="s">
        <v>40</v>
      </c>
      <c r="F41" s="24" t="s">
        <v>98</v>
      </c>
      <c r="G41" s="61"/>
      <c r="H41" s="7" t="s">
        <v>25</v>
      </c>
      <c r="I41" s="12" t="s">
        <v>25</v>
      </c>
      <c r="J41" s="12" t="s">
        <v>25</v>
      </c>
      <c r="K41" s="12"/>
      <c r="L41" s="69"/>
      <c r="M41" s="10" t="s">
        <v>26</v>
      </c>
      <c r="N41" s="7"/>
      <c r="O41" s="12" t="s">
        <v>90</v>
      </c>
      <c r="P41" s="12" t="s">
        <v>90</v>
      </c>
      <c r="Q41" s="12" t="s">
        <v>90</v>
      </c>
      <c r="R41" s="12" t="s">
        <v>26</v>
      </c>
      <c r="S41" s="12" t="s">
        <v>26</v>
      </c>
      <c r="T41" s="12" t="s">
        <v>26</v>
      </c>
      <c r="U41" s="12" t="s">
        <v>26</v>
      </c>
      <c r="V41" s="12" t="s">
        <v>26</v>
      </c>
      <c r="W41" s="12" t="s">
        <v>26</v>
      </c>
      <c r="X41" s="12" t="s">
        <v>26</v>
      </c>
      <c r="Y41" s="69" t="s">
        <v>26</v>
      </c>
      <c r="Z41" s="91"/>
    </row>
    <row r="42" spans="1:27" s="9" customFormat="1" ht="163.5" customHeight="1" thickBot="1" x14ac:dyDescent="0.25">
      <c r="A42" s="74"/>
      <c r="B42" s="61" t="s">
        <v>58</v>
      </c>
      <c r="C42" s="20" t="s">
        <v>23</v>
      </c>
      <c r="D42" s="22" t="s">
        <v>68</v>
      </c>
      <c r="E42" s="65" t="s">
        <v>35</v>
      </c>
      <c r="F42" s="60" t="s">
        <v>91</v>
      </c>
      <c r="G42" s="61" t="s">
        <v>25</v>
      </c>
      <c r="H42" s="7" t="s">
        <v>25</v>
      </c>
      <c r="I42" s="12"/>
      <c r="J42" s="12"/>
      <c r="K42" s="12"/>
      <c r="L42" s="69"/>
      <c r="M42" s="10" t="s">
        <v>26</v>
      </c>
      <c r="N42" s="7"/>
      <c r="O42" s="12" t="s">
        <v>26</v>
      </c>
      <c r="P42" s="12"/>
      <c r="Q42" s="12" t="s">
        <v>26</v>
      </c>
      <c r="R42" s="12"/>
      <c r="S42" s="12"/>
      <c r="T42" s="12" t="s">
        <v>26</v>
      </c>
      <c r="U42" s="12"/>
      <c r="V42" s="12"/>
      <c r="W42" s="12"/>
      <c r="X42" s="12"/>
      <c r="Y42" s="69"/>
      <c r="Z42" s="91"/>
    </row>
    <row r="43" spans="1:27" s="9" customFormat="1" ht="175.5" customHeight="1" x14ac:dyDescent="0.2">
      <c r="A43" s="74"/>
      <c r="B43" s="57" t="s">
        <v>57</v>
      </c>
      <c r="C43" s="58" t="s">
        <v>23</v>
      </c>
      <c r="D43" s="59" t="s">
        <v>69</v>
      </c>
      <c r="E43" s="65" t="s">
        <v>35</v>
      </c>
      <c r="F43" s="60" t="s">
        <v>99</v>
      </c>
      <c r="G43" s="61" t="s">
        <v>25</v>
      </c>
      <c r="H43" s="58" t="s">
        <v>25</v>
      </c>
      <c r="I43" s="59" t="s">
        <v>25</v>
      </c>
      <c r="J43" s="59"/>
      <c r="K43" s="59"/>
      <c r="L43" s="53"/>
      <c r="M43" s="54" t="s">
        <v>26</v>
      </c>
      <c r="N43" s="58"/>
      <c r="O43" s="59"/>
      <c r="P43" s="59"/>
      <c r="Q43" s="59" t="s">
        <v>26</v>
      </c>
      <c r="R43" s="59"/>
      <c r="S43" s="59" t="s">
        <v>26</v>
      </c>
      <c r="T43" s="59"/>
      <c r="U43" s="59"/>
      <c r="V43" s="59" t="s">
        <v>26</v>
      </c>
      <c r="W43" s="59"/>
      <c r="X43" s="59"/>
      <c r="Y43" s="53" t="s">
        <v>26</v>
      </c>
      <c r="Z43" s="91"/>
    </row>
    <row r="44" spans="1:27" s="9" customFormat="1" ht="81" customHeight="1" thickBot="1" x14ac:dyDescent="0.25">
      <c r="A44" s="74"/>
      <c r="B44" s="78" t="s">
        <v>57</v>
      </c>
      <c r="C44" s="79" t="s">
        <v>37</v>
      </c>
      <c r="D44" s="79" t="s">
        <v>108</v>
      </c>
      <c r="E44" s="80" t="s">
        <v>35</v>
      </c>
      <c r="F44" s="81" t="s">
        <v>102</v>
      </c>
      <c r="G44" s="82"/>
      <c r="H44" s="83" t="s">
        <v>25</v>
      </c>
      <c r="I44" s="79" t="s">
        <v>25</v>
      </c>
      <c r="J44" s="79"/>
      <c r="K44" s="79"/>
      <c r="L44" s="84"/>
      <c r="M44" s="85" t="s">
        <v>26</v>
      </c>
      <c r="N44" s="83"/>
      <c r="O44" s="79"/>
      <c r="P44" s="79" t="s">
        <v>26</v>
      </c>
      <c r="Q44" s="79"/>
      <c r="R44" s="79"/>
      <c r="S44" s="79" t="s">
        <v>26</v>
      </c>
      <c r="T44" s="79"/>
      <c r="U44" s="79"/>
      <c r="V44" s="79" t="s">
        <v>26</v>
      </c>
      <c r="W44" s="79"/>
      <c r="X44" s="79"/>
      <c r="Y44" s="84" t="s">
        <v>26</v>
      </c>
      <c r="Z44" s="92"/>
    </row>
    <row r="45" spans="1:27" ht="21" customHeight="1" x14ac:dyDescent="0.2">
      <c r="B45" s="4"/>
      <c r="C45" s="9"/>
      <c r="D45" s="4"/>
      <c r="E45" s="4"/>
      <c r="F45" s="9"/>
      <c r="G45" s="9"/>
      <c r="H45" s="94" t="s">
        <v>41</v>
      </c>
      <c r="I45" s="94"/>
      <c r="J45" s="94"/>
      <c r="K45" s="94"/>
      <c r="L45" s="94"/>
      <c r="M45" s="26"/>
      <c r="N45" s="34">
        <f t="shared" ref="N45:Y45" si="0">COUNTIF(N6:N36,"P")</f>
        <v>1</v>
      </c>
      <c r="O45" s="34">
        <f t="shared" si="0"/>
        <v>2</v>
      </c>
      <c r="P45" s="34">
        <f t="shared" si="0"/>
        <v>6</v>
      </c>
      <c r="Q45" s="34">
        <f t="shared" si="0"/>
        <v>9</v>
      </c>
      <c r="R45" s="34">
        <f t="shared" si="0"/>
        <v>13</v>
      </c>
      <c r="S45" s="34">
        <f t="shared" si="0"/>
        <v>8</v>
      </c>
      <c r="T45" s="34">
        <f t="shared" si="0"/>
        <v>8</v>
      </c>
      <c r="U45" s="34">
        <f t="shared" si="0"/>
        <v>10</v>
      </c>
      <c r="V45" s="34">
        <f t="shared" si="0"/>
        <v>11</v>
      </c>
      <c r="W45" s="34">
        <f t="shared" si="0"/>
        <v>14</v>
      </c>
      <c r="X45" s="34">
        <f t="shared" si="0"/>
        <v>14</v>
      </c>
      <c r="Y45" s="34">
        <f t="shared" si="0"/>
        <v>6</v>
      </c>
      <c r="Z45" s="9"/>
      <c r="AA45" s="9"/>
    </row>
    <row r="46" spans="1:27" ht="21" customHeight="1" x14ac:dyDescent="0.2">
      <c r="B46" s="4"/>
      <c r="C46" s="9"/>
      <c r="D46" s="4"/>
      <c r="E46" s="4"/>
      <c r="F46" s="9"/>
      <c r="G46" s="9"/>
      <c r="H46" s="95" t="s">
        <v>42</v>
      </c>
      <c r="I46" s="95"/>
      <c r="J46" s="95"/>
      <c r="K46" s="95"/>
      <c r="L46" s="95"/>
      <c r="M46" s="35"/>
      <c r="N46" s="36">
        <f t="shared" ref="N46:Y46" si="1">COUNTIF(N6:N36,"RP")</f>
        <v>0</v>
      </c>
      <c r="O46" s="36">
        <f t="shared" si="1"/>
        <v>0</v>
      </c>
      <c r="P46" s="36">
        <f t="shared" si="1"/>
        <v>0</v>
      </c>
      <c r="Q46" s="36">
        <f t="shared" si="1"/>
        <v>0</v>
      </c>
      <c r="R46" s="36">
        <f t="shared" si="1"/>
        <v>0</v>
      </c>
      <c r="S46" s="36">
        <f t="shared" si="1"/>
        <v>0</v>
      </c>
      <c r="T46" s="36">
        <f t="shared" si="1"/>
        <v>0</v>
      </c>
      <c r="U46" s="36">
        <f t="shared" si="1"/>
        <v>0</v>
      </c>
      <c r="V46" s="36">
        <f t="shared" si="1"/>
        <v>0</v>
      </c>
      <c r="W46" s="36">
        <f t="shared" si="1"/>
        <v>0</v>
      </c>
      <c r="X46" s="36">
        <f t="shared" si="1"/>
        <v>0</v>
      </c>
      <c r="Y46" s="36">
        <f t="shared" si="1"/>
        <v>0</v>
      </c>
      <c r="Z46" s="9"/>
      <c r="AA46" s="9"/>
    </row>
    <row r="47" spans="1:27" s="1" customFormat="1" ht="77.25" customHeight="1" x14ac:dyDescent="0.2">
      <c r="B47" s="11"/>
      <c r="D47" s="11"/>
      <c r="E47" s="11"/>
      <c r="F47" s="13"/>
      <c r="G47" s="13"/>
      <c r="H47" s="96" t="s">
        <v>43</v>
      </c>
      <c r="I47" s="96"/>
      <c r="J47" s="96"/>
      <c r="K47" s="96"/>
      <c r="L47" s="96"/>
      <c r="M47" s="16"/>
      <c r="N47" s="15">
        <f t="shared" ref="N47:Y47" si="2">COUNTIF(N6:N36,"E")</f>
        <v>0</v>
      </c>
      <c r="O47" s="15">
        <f t="shared" si="2"/>
        <v>0</v>
      </c>
      <c r="P47" s="15">
        <f t="shared" si="2"/>
        <v>0</v>
      </c>
      <c r="Q47" s="15">
        <f t="shared" si="2"/>
        <v>0</v>
      </c>
      <c r="R47" s="15">
        <f t="shared" si="2"/>
        <v>0</v>
      </c>
      <c r="S47" s="15">
        <f t="shared" si="2"/>
        <v>0</v>
      </c>
      <c r="T47" s="15">
        <f t="shared" si="2"/>
        <v>0</v>
      </c>
      <c r="U47" s="15">
        <f t="shared" si="2"/>
        <v>0</v>
      </c>
      <c r="V47" s="15">
        <f t="shared" si="2"/>
        <v>0</v>
      </c>
      <c r="W47" s="15">
        <f t="shared" si="2"/>
        <v>0</v>
      </c>
      <c r="X47" s="15">
        <f t="shared" si="2"/>
        <v>0</v>
      </c>
      <c r="Y47" s="15">
        <f t="shared" si="2"/>
        <v>0</v>
      </c>
    </row>
    <row r="48" spans="1:27" ht="30" customHeight="1" x14ac:dyDescent="0.2">
      <c r="L48" s="97"/>
      <c r="M48" s="98" t="s">
        <v>44</v>
      </c>
      <c r="N48" s="14">
        <f>N47/(N45+N46)</f>
        <v>0</v>
      </c>
      <c r="O48" s="14">
        <f t="shared" ref="O48:Y48" si="3">O47/(O45+O46)</f>
        <v>0</v>
      </c>
      <c r="P48" s="14">
        <f t="shared" si="3"/>
        <v>0</v>
      </c>
      <c r="Q48" s="14">
        <f t="shared" si="3"/>
        <v>0</v>
      </c>
      <c r="R48" s="14">
        <f t="shared" si="3"/>
        <v>0</v>
      </c>
      <c r="S48" s="14">
        <f t="shared" si="3"/>
        <v>0</v>
      </c>
      <c r="T48" s="14">
        <f t="shared" si="3"/>
        <v>0</v>
      </c>
      <c r="U48" s="14">
        <f t="shared" si="3"/>
        <v>0</v>
      </c>
      <c r="V48" s="14">
        <f t="shared" si="3"/>
        <v>0</v>
      </c>
      <c r="W48" s="14">
        <f t="shared" si="3"/>
        <v>0</v>
      </c>
      <c r="X48" s="14">
        <f t="shared" si="3"/>
        <v>0</v>
      </c>
      <c r="Y48" s="14">
        <f t="shared" si="3"/>
        <v>0</v>
      </c>
    </row>
    <row r="49" spans="8:25" ht="28.5" customHeight="1" x14ac:dyDescent="0.2">
      <c r="H49" s="5"/>
      <c r="I49" s="5"/>
      <c r="J49" s="5"/>
      <c r="K49" s="5"/>
      <c r="L49" s="97"/>
      <c r="M49" s="99"/>
      <c r="N49" s="100">
        <f>(N47+O47+P47)/(N45+O45+P45+N46+O46+P46)</f>
        <v>0</v>
      </c>
      <c r="O49" s="100"/>
      <c r="P49" s="100"/>
      <c r="Q49" s="100">
        <f>(Q47+R47+S47)/(Q45+R45+S45+Q46+R46+S46)</f>
        <v>0</v>
      </c>
      <c r="R49" s="101"/>
      <c r="S49" s="101"/>
      <c r="T49" s="100">
        <f>(T47+U47+V47)/(T45+U45+V45+T46+U46+V46)</f>
        <v>0</v>
      </c>
      <c r="U49" s="101"/>
      <c r="V49" s="101"/>
      <c r="W49" s="100">
        <f>(W47+X47+Y47)/(W45+X45+Y45+W46+X46+Y46)</f>
        <v>0</v>
      </c>
      <c r="X49" s="101"/>
      <c r="Y49" s="101"/>
    </row>
    <row r="50" spans="8:25" ht="15" customHeight="1" x14ac:dyDescent="0.2">
      <c r="H50" s="5"/>
      <c r="I50" s="5"/>
      <c r="J50" s="5"/>
      <c r="K50" s="5"/>
      <c r="L50" s="5"/>
      <c r="N50" s="93">
        <f>(N47+O47+P47+Q47+R47+S47)/(N45+O45+P45+Q45+R45+S45+N46+O46+P46+Q46+R46+S46)</f>
        <v>0</v>
      </c>
      <c r="O50" s="93"/>
      <c r="P50" s="93"/>
      <c r="Q50" s="93"/>
      <c r="R50" s="93"/>
      <c r="S50" s="93"/>
      <c r="T50" s="93">
        <f>(T47+U47+V47+W47+X47+Y47)/(T45+U45+V45+W45+X45+Y45+T46+U46+V46+W46+X46+Y46)</f>
        <v>0</v>
      </c>
      <c r="U50" s="93"/>
      <c r="V50" s="93"/>
      <c r="W50" s="93"/>
      <c r="X50" s="93"/>
      <c r="Y50" s="93"/>
    </row>
    <row r="51" spans="8:25" ht="15" customHeight="1" x14ac:dyDescent="0.2">
      <c r="N51" s="93">
        <f>(N50+T50)/2</f>
        <v>0</v>
      </c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</row>
  </sheetData>
  <sortState xmlns:xlrd2="http://schemas.microsoft.com/office/spreadsheetml/2017/richdata2" ref="A5:Y44">
    <sortCondition ref="A5:A44"/>
  </sortState>
  <mergeCells count="35">
    <mergeCell ref="D2:D4"/>
    <mergeCell ref="G2:G4"/>
    <mergeCell ref="B1:Y1"/>
    <mergeCell ref="B2:B4"/>
    <mergeCell ref="P3:P4"/>
    <mergeCell ref="Q3:Q4"/>
    <mergeCell ref="T3:T4"/>
    <mergeCell ref="U3:U4"/>
    <mergeCell ref="C2:C4"/>
    <mergeCell ref="E2:E4"/>
    <mergeCell ref="F2:F4"/>
    <mergeCell ref="H2:L3"/>
    <mergeCell ref="M2:M4"/>
    <mergeCell ref="R3:R4"/>
    <mergeCell ref="S3:S4"/>
    <mergeCell ref="N2:Y2"/>
    <mergeCell ref="Z2:Z4"/>
    <mergeCell ref="X3:X4"/>
    <mergeCell ref="Y3:Y4"/>
    <mergeCell ref="N3:N4"/>
    <mergeCell ref="O3:O4"/>
    <mergeCell ref="V3:V4"/>
    <mergeCell ref="W3:W4"/>
    <mergeCell ref="N51:Y51"/>
    <mergeCell ref="H45:L45"/>
    <mergeCell ref="H46:L46"/>
    <mergeCell ref="H47:L47"/>
    <mergeCell ref="L48:L49"/>
    <mergeCell ref="M48:M49"/>
    <mergeCell ref="N49:P49"/>
    <mergeCell ref="Q49:S49"/>
    <mergeCell ref="T49:V49"/>
    <mergeCell ref="W49:Y49"/>
    <mergeCell ref="N50:S50"/>
    <mergeCell ref="T50:Y50"/>
  </mergeCells>
  <phoneticPr fontId="11" type="noConversion"/>
  <conditionalFormatting sqref="N11:Y11 N9:Y9 N18:Y18 N22:Y22 N31:Y34 N41:Y41 N15:Y16">
    <cfRule type="cellIs" dxfId="175" priority="622" operator="equal">
      <formula>1</formula>
    </cfRule>
  </conditionalFormatting>
  <conditionalFormatting sqref="N13 N15:S15 N16:Y16 U15:Y15 H41:L41">
    <cfRule type="cellIs" dxfId="174" priority="619" operator="equal">
      <formula>1</formula>
    </cfRule>
  </conditionalFormatting>
  <conditionalFormatting sqref="N12:T12 X12:Y12">
    <cfRule type="cellIs" dxfId="173" priority="596" operator="equal">
      <formula>1</formula>
    </cfRule>
  </conditionalFormatting>
  <conditionalFormatting sqref="N8:Y8">
    <cfRule type="cellIs" dxfId="172" priority="614" operator="equal">
      <formula>1</formula>
    </cfRule>
  </conditionalFormatting>
  <conditionalFormatting sqref="N6:Q6 T6:Y6">
    <cfRule type="cellIs" dxfId="171" priority="525" operator="equal">
      <formula>1</formula>
    </cfRule>
  </conditionalFormatting>
  <conditionalFormatting sqref="O13:P13 W13:Y13">
    <cfRule type="cellIs" dxfId="170" priority="520" operator="equal">
      <formula>1</formula>
    </cfRule>
  </conditionalFormatting>
  <conditionalFormatting sqref="N14:Y14">
    <cfRule type="cellIs" dxfId="169" priority="519" operator="equal">
      <formula>1</formula>
    </cfRule>
  </conditionalFormatting>
  <conditionalFormatting sqref="W12">
    <cfRule type="cellIs" dxfId="168" priority="515" operator="equal">
      <formula>1</formula>
    </cfRule>
  </conditionalFormatting>
  <conditionalFormatting sqref="T13">
    <cfRule type="cellIs" dxfId="167" priority="514" operator="equal">
      <formula>1</formula>
    </cfRule>
  </conditionalFormatting>
  <conditionalFormatting sqref="N32">
    <cfRule type="cellIs" dxfId="166" priority="472" operator="equal">
      <formula>1</formula>
    </cfRule>
  </conditionalFormatting>
  <conditionalFormatting sqref="O32:Y32">
    <cfRule type="cellIs" dxfId="165" priority="473" operator="equal">
      <formula>1</formula>
    </cfRule>
  </conditionalFormatting>
  <conditionalFormatting sqref="T15">
    <cfRule type="cellIs" dxfId="164" priority="458" operator="equal">
      <formula>1</formula>
    </cfRule>
  </conditionalFormatting>
  <conditionalFormatting sqref="O31:Y31">
    <cfRule type="cellIs" dxfId="163" priority="441" operator="equal">
      <formula>1</formula>
    </cfRule>
  </conditionalFormatting>
  <conditionalFormatting sqref="N31">
    <cfRule type="cellIs" dxfId="162" priority="440" operator="equal">
      <formula>1</formula>
    </cfRule>
  </conditionalFormatting>
  <conditionalFormatting sqref="S6">
    <cfRule type="cellIs" dxfId="161" priority="420" operator="equal">
      <formula>1</formula>
    </cfRule>
  </conditionalFormatting>
  <conditionalFormatting sqref="N10:Y10">
    <cfRule type="cellIs" dxfId="160" priority="419" operator="equal">
      <formula>1</formula>
    </cfRule>
  </conditionalFormatting>
  <conditionalFormatting sqref="N23:Y23">
    <cfRule type="cellIs" dxfId="159" priority="412" operator="equal">
      <formula>1</formula>
    </cfRule>
  </conditionalFormatting>
  <conditionalFormatting sqref="N25:Y25 N6:Y6 N21:Y23 N31:Y34 N40:Y41 N8:Y18">
    <cfRule type="cellIs" dxfId="158" priority="393" operator="equal">
      <formula>2</formula>
    </cfRule>
  </conditionalFormatting>
  <conditionalFormatting sqref="N25:Y25 N6:Y6 N21:Y23 N31:Y34 N40:Y41 N8:Y18">
    <cfRule type="cellIs" dxfId="157" priority="381" operator="equal">
      <formula>"RP"</formula>
    </cfRule>
    <cfRule type="cellIs" dxfId="156" priority="382" operator="equal">
      <formula>"P"</formula>
    </cfRule>
  </conditionalFormatting>
  <conditionalFormatting sqref="N25:Y25 N21:Y23 N31:Y34 N40:Y41 N8:Y18">
    <cfRule type="cellIs" dxfId="155" priority="380" operator="equal">
      <formula>"E"</formula>
    </cfRule>
  </conditionalFormatting>
  <conditionalFormatting sqref="W11:X11 Q11:R11">
    <cfRule type="cellIs" dxfId="154" priority="378" operator="equal">
      <formula>1</formula>
    </cfRule>
  </conditionalFormatting>
  <conditionalFormatting sqref="P11">
    <cfRule type="cellIs" dxfId="153" priority="377" operator="equal">
      <formula>1</formula>
    </cfRule>
  </conditionalFormatting>
  <conditionalFormatting sqref="S11 V11">
    <cfRule type="cellIs" dxfId="152" priority="376" operator="equal">
      <formula>1</formula>
    </cfRule>
  </conditionalFormatting>
  <conditionalFormatting sqref="Y11">
    <cfRule type="cellIs" dxfId="151" priority="375" operator="equal">
      <formula>1</formula>
    </cfRule>
  </conditionalFormatting>
  <conditionalFormatting sqref="N11:O11 W11:X11 Q11:R11">
    <cfRule type="cellIs" dxfId="150" priority="374" operator="equal">
      <formula>1</formula>
    </cfRule>
  </conditionalFormatting>
  <conditionalFormatting sqref="P11">
    <cfRule type="cellIs" dxfId="149" priority="373" operator="equal">
      <formula>1</formula>
    </cfRule>
  </conditionalFormatting>
  <conditionalFormatting sqref="S11 V11">
    <cfRule type="cellIs" dxfId="148" priority="372" operator="equal">
      <formula>1</formula>
    </cfRule>
  </conditionalFormatting>
  <conditionalFormatting sqref="Y11">
    <cfRule type="cellIs" dxfId="147" priority="371" operator="equal">
      <formula>1</formula>
    </cfRule>
  </conditionalFormatting>
  <conditionalFormatting sqref="N22:S22 U22:Y22">
    <cfRule type="cellIs" dxfId="146" priority="370" operator="equal">
      <formula>1</formula>
    </cfRule>
  </conditionalFormatting>
  <conditionalFormatting sqref="T22">
    <cfRule type="cellIs" dxfId="145" priority="368" operator="equal">
      <formula>1</formula>
    </cfRule>
  </conditionalFormatting>
  <conditionalFormatting sqref="N22:Y22">
    <cfRule type="cellIs" dxfId="144" priority="367" operator="equal">
      <formula>2</formula>
    </cfRule>
  </conditionalFormatting>
  <conditionalFormatting sqref="N22:Y22">
    <cfRule type="cellIs" dxfId="143" priority="365" operator="equal">
      <formula>"RP"</formula>
    </cfRule>
    <cfRule type="cellIs" dxfId="142" priority="366" operator="equal">
      <formula>"P"</formula>
    </cfRule>
  </conditionalFormatting>
  <conditionalFormatting sqref="N22:Y22">
    <cfRule type="cellIs" dxfId="141" priority="364" operator="equal">
      <formula>"E"</formula>
    </cfRule>
  </conditionalFormatting>
  <conditionalFormatting sqref="N19:S19 U19:Y19">
    <cfRule type="cellIs" dxfId="140" priority="363" operator="equal">
      <formula>1</formula>
    </cfRule>
  </conditionalFormatting>
  <conditionalFormatting sqref="T19">
    <cfRule type="cellIs" dxfId="139" priority="361" operator="equal">
      <formula>1</formula>
    </cfRule>
  </conditionalFormatting>
  <conditionalFormatting sqref="N19:Y19">
    <cfRule type="cellIs" dxfId="138" priority="360" operator="equal">
      <formula>2</formula>
    </cfRule>
  </conditionalFormatting>
  <conditionalFormatting sqref="N19:Y19">
    <cfRule type="cellIs" dxfId="137" priority="358" operator="equal">
      <formula>"RP"</formula>
    </cfRule>
    <cfRule type="cellIs" dxfId="136" priority="359" operator="equal">
      <formula>"P"</formula>
    </cfRule>
  </conditionalFormatting>
  <conditionalFormatting sqref="N19:Y19">
    <cfRule type="cellIs" dxfId="135" priority="357" operator="equal">
      <formula>"E"</formula>
    </cfRule>
  </conditionalFormatting>
  <conditionalFormatting sqref="N20:V20 Y20">
    <cfRule type="cellIs" dxfId="134" priority="356" operator="equal">
      <formula>1</formula>
    </cfRule>
  </conditionalFormatting>
  <conditionalFormatting sqref="X20">
    <cfRule type="cellIs" dxfId="133" priority="353" operator="equal">
      <formula>1</formula>
    </cfRule>
  </conditionalFormatting>
  <conditionalFormatting sqref="W20">
    <cfRule type="cellIs" dxfId="132" priority="354" operator="equal">
      <formula>1</formula>
    </cfRule>
  </conditionalFormatting>
  <conditionalFormatting sqref="N20:Y20">
    <cfRule type="cellIs" dxfId="131" priority="352" operator="equal">
      <formula>2</formula>
    </cfRule>
  </conditionalFormatting>
  <conditionalFormatting sqref="N20:Y20">
    <cfRule type="cellIs" dxfId="130" priority="350" operator="equal">
      <formula>"RP"</formula>
    </cfRule>
    <cfRule type="cellIs" dxfId="129" priority="351" operator="equal">
      <formula>"P"</formula>
    </cfRule>
  </conditionalFormatting>
  <conditionalFormatting sqref="N20:Y20">
    <cfRule type="cellIs" dxfId="128" priority="349" operator="equal">
      <formula>"E"</formula>
    </cfRule>
  </conditionalFormatting>
  <conditionalFormatting sqref="N41:V41 Y41">
    <cfRule type="cellIs" dxfId="127" priority="348" operator="equal">
      <formula>1</formula>
    </cfRule>
  </conditionalFormatting>
  <conditionalFormatting sqref="X41">
    <cfRule type="cellIs" dxfId="126" priority="345" operator="equal">
      <formula>1</formula>
    </cfRule>
  </conditionalFormatting>
  <conditionalFormatting sqref="W41">
    <cfRule type="cellIs" dxfId="125" priority="346" operator="equal">
      <formula>1</formula>
    </cfRule>
  </conditionalFormatting>
  <conditionalFormatting sqref="N41:Y41">
    <cfRule type="cellIs" dxfId="124" priority="344" operator="equal">
      <formula>2</formula>
    </cfRule>
  </conditionalFormatting>
  <conditionalFormatting sqref="N41:Y41">
    <cfRule type="cellIs" dxfId="123" priority="342" operator="equal">
      <formula>"RP"</formula>
    </cfRule>
    <cfRule type="cellIs" dxfId="122" priority="343" operator="equal">
      <formula>"P"</formula>
    </cfRule>
  </conditionalFormatting>
  <conditionalFormatting sqref="N41:Y41">
    <cfRule type="cellIs" dxfId="121" priority="341" operator="equal">
      <formula>"E"</formula>
    </cfRule>
  </conditionalFormatting>
  <conditionalFormatting sqref="N24:Y24">
    <cfRule type="cellIs" dxfId="120" priority="323" operator="equal">
      <formula>1</formula>
    </cfRule>
  </conditionalFormatting>
  <conditionalFormatting sqref="N24:Y24">
    <cfRule type="cellIs" dxfId="119" priority="322" operator="equal">
      <formula>2</formula>
    </cfRule>
  </conditionalFormatting>
  <conditionalFormatting sqref="N24:Y24">
    <cfRule type="cellIs" dxfId="118" priority="320" operator="equal">
      <formula>"RP"</formula>
    </cfRule>
    <cfRule type="cellIs" dxfId="117" priority="321" operator="equal">
      <formula>"P"</formula>
    </cfRule>
  </conditionalFormatting>
  <conditionalFormatting sqref="N24:Y24">
    <cfRule type="cellIs" dxfId="116" priority="319" operator="equal">
      <formula>"E"</formula>
    </cfRule>
  </conditionalFormatting>
  <conditionalFormatting sqref="N25:Y25">
    <cfRule type="cellIs" dxfId="115" priority="317" operator="equal">
      <formula>1</formula>
    </cfRule>
  </conditionalFormatting>
  <conditionalFormatting sqref="N33:N34 Y33:Y34">
    <cfRule type="cellIs" dxfId="114" priority="311" operator="equal">
      <formula>1</formula>
    </cfRule>
  </conditionalFormatting>
  <conditionalFormatting sqref="O33:Q34">
    <cfRule type="cellIs" dxfId="113" priority="310" operator="equal">
      <formula>1</formula>
    </cfRule>
  </conditionalFormatting>
  <conditionalFormatting sqref="R33:X34">
    <cfRule type="cellIs" dxfId="112" priority="309" operator="equal">
      <formula>1</formula>
    </cfRule>
  </conditionalFormatting>
  <conditionalFormatting sqref="N18:Y18">
    <cfRule type="cellIs" dxfId="111" priority="302" operator="equal">
      <formula>1</formula>
    </cfRule>
  </conditionalFormatting>
  <conditionalFormatting sqref="N18:Y18">
    <cfRule type="cellIs" dxfId="110" priority="301" operator="equal">
      <formula>2</formula>
    </cfRule>
  </conditionalFormatting>
  <conditionalFormatting sqref="N18:Y18">
    <cfRule type="cellIs" dxfId="109" priority="299" operator="equal">
      <formula>"RP"</formula>
    </cfRule>
    <cfRule type="cellIs" dxfId="108" priority="300" operator="equal">
      <formula>"P"</formula>
    </cfRule>
  </conditionalFormatting>
  <conditionalFormatting sqref="N18:Y18">
    <cfRule type="cellIs" dxfId="107" priority="298" operator="equal">
      <formula>"E"</formula>
    </cfRule>
  </conditionalFormatting>
  <conditionalFormatting sqref="N17:S17 U17:Y17">
    <cfRule type="cellIs" dxfId="106" priority="265" operator="equal">
      <formula>1</formula>
    </cfRule>
  </conditionalFormatting>
  <conditionalFormatting sqref="T17">
    <cfRule type="cellIs" dxfId="105" priority="263" operator="equal">
      <formula>1</formula>
    </cfRule>
  </conditionalFormatting>
  <conditionalFormatting sqref="N35:Y35">
    <cfRule type="cellIs" dxfId="104" priority="252" operator="equal">
      <formula>1</formula>
    </cfRule>
  </conditionalFormatting>
  <conditionalFormatting sqref="N35:Y35">
    <cfRule type="cellIs" dxfId="103" priority="251" operator="equal">
      <formula>1</formula>
    </cfRule>
  </conditionalFormatting>
  <conditionalFormatting sqref="N35:Y35">
    <cfRule type="cellIs" dxfId="102" priority="250" operator="equal">
      <formula>1</formula>
    </cfRule>
  </conditionalFormatting>
  <conditionalFormatting sqref="N35:Y35">
    <cfRule type="cellIs" dxfId="101" priority="249" operator="equal">
      <formula>1</formula>
    </cfRule>
  </conditionalFormatting>
  <conditionalFormatting sqref="N35:Y35">
    <cfRule type="cellIs" dxfId="100" priority="248" operator="equal">
      <formula>1</formula>
    </cfRule>
  </conditionalFormatting>
  <conditionalFormatting sqref="N35:Y35">
    <cfRule type="cellIs" dxfId="99" priority="247" operator="equal">
      <formula>2</formula>
    </cfRule>
  </conditionalFormatting>
  <conditionalFormatting sqref="O35">
    <cfRule type="cellIs" dxfId="98" priority="246" operator="equal">
      <formula>1</formula>
    </cfRule>
  </conditionalFormatting>
  <conditionalFormatting sqref="N35:Y35">
    <cfRule type="cellIs" dxfId="97" priority="244" operator="equal">
      <formula>"RP"</formula>
    </cfRule>
    <cfRule type="cellIs" dxfId="96" priority="245" operator="equal">
      <formula>"P"</formula>
    </cfRule>
  </conditionalFormatting>
  <conditionalFormatting sqref="N35:Y35">
    <cfRule type="cellIs" dxfId="95" priority="243" operator="equal">
      <formula>"E"</formula>
    </cfRule>
  </conditionalFormatting>
  <conditionalFormatting sqref="N35 Y35">
    <cfRule type="cellIs" dxfId="94" priority="242" operator="equal">
      <formula>1</formula>
    </cfRule>
  </conditionalFormatting>
  <conditionalFormatting sqref="O35:Q35">
    <cfRule type="cellIs" dxfId="93" priority="241" operator="equal">
      <formula>1</formula>
    </cfRule>
  </conditionalFormatting>
  <conditionalFormatting sqref="R35:X35">
    <cfRule type="cellIs" dxfId="92" priority="240" operator="equal">
      <formula>1</formula>
    </cfRule>
  </conditionalFormatting>
  <conditionalFormatting sqref="N21:V21 Y21">
    <cfRule type="cellIs" dxfId="91" priority="217" operator="equal">
      <formula>1</formula>
    </cfRule>
  </conditionalFormatting>
  <conditionalFormatting sqref="N36:Y36 L36">
    <cfRule type="cellIs" dxfId="90" priority="224" operator="equal">
      <formula>1</formula>
    </cfRule>
  </conditionalFormatting>
  <conditionalFormatting sqref="W21">
    <cfRule type="cellIs" dxfId="89" priority="215" operator="equal">
      <formula>1</formula>
    </cfRule>
  </conditionalFormatting>
  <conditionalFormatting sqref="N36:Y36">
    <cfRule type="cellIs" dxfId="88" priority="221" operator="equal">
      <formula>2</formula>
    </cfRule>
  </conditionalFormatting>
  <conditionalFormatting sqref="N36:Y36">
    <cfRule type="cellIs" dxfId="87" priority="219" operator="equal">
      <formula>"RP"</formula>
    </cfRule>
    <cfRule type="cellIs" dxfId="86" priority="220" operator="equal">
      <formula>"P"</formula>
    </cfRule>
  </conditionalFormatting>
  <conditionalFormatting sqref="N36:Y36">
    <cfRule type="cellIs" dxfId="85" priority="218" operator="equal">
      <formula>"E"</formula>
    </cfRule>
  </conditionalFormatting>
  <conditionalFormatting sqref="X21">
    <cfRule type="cellIs" dxfId="84" priority="214" operator="equal">
      <formula>1</formula>
    </cfRule>
  </conditionalFormatting>
  <conditionalFormatting sqref="N9:Y9 L9">
    <cfRule type="cellIs" dxfId="83" priority="201" operator="equal">
      <formula>1</formula>
    </cfRule>
  </conditionalFormatting>
  <conditionalFormatting sqref="N9:Y9">
    <cfRule type="cellIs" dxfId="82" priority="199" operator="equal">
      <formula>2</formula>
    </cfRule>
  </conditionalFormatting>
  <conditionalFormatting sqref="N9:Y9">
    <cfRule type="cellIs" dxfId="81" priority="197" operator="equal">
      <formula>"RP"</formula>
    </cfRule>
    <cfRule type="cellIs" dxfId="80" priority="198" operator="equal">
      <formula>"P"</formula>
    </cfRule>
  </conditionalFormatting>
  <conditionalFormatting sqref="N9:Y9">
    <cfRule type="cellIs" dxfId="79" priority="196" operator="equal">
      <formula>"E"</formula>
    </cfRule>
  </conditionalFormatting>
  <conditionalFormatting sqref="N37:Y37 L37">
    <cfRule type="cellIs" dxfId="78" priority="175" operator="equal">
      <formula>1</formula>
    </cfRule>
  </conditionalFormatting>
  <conditionalFormatting sqref="N37:Y37">
    <cfRule type="cellIs" dxfId="77" priority="173" operator="equal">
      <formula>2</formula>
    </cfRule>
  </conditionalFormatting>
  <conditionalFormatting sqref="N37:Y37">
    <cfRule type="cellIs" dxfId="76" priority="171" operator="equal">
      <formula>"RP"</formula>
    </cfRule>
    <cfRule type="cellIs" dxfId="75" priority="172" operator="equal">
      <formula>"P"</formula>
    </cfRule>
  </conditionalFormatting>
  <conditionalFormatting sqref="N37:Y37">
    <cfRule type="cellIs" dxfId="74" priority="170" operator="equal">
      <formula>"E"</formula>
    </cfRule>
  </conditionalFormatting>
  <conditionalFormatting sqref="N38:Y38 L38">
    <cfRule type="cellIs" dxfId="73" priority="151" operator="equal">
      <formula>1</formula>
    </cfRule>
  </conditionalFormatting>
  <conditionalFormatting sqref="N38:Y38">
    <cfRule type="cellIs" dxfId="72" priority="149" operator="equal">
      <formula>2</formula>
    </cfRule>
  </conditionalFormatting>
  <conditionalFormatting sqref="N38:Y38">
    <cfRule type="cellIs" dxfId="71" priority="147" operator="equal">
      <formula>"RP"</formula>
    </cfRule>
    <cfRule type="cellIs" dxfId="70" priority="148" operator="equal">
      <formula>"P"</formula>
    </cfRule>
  </conditionalFormatting>
  <conditionalFormatting sqref="N38:Y38">
    <cfRule type="cellIs" dxfId="69" priority="146" operator="equal">
      <formula>"E"</formula>
    </cfRule>
  </conditionalFormatting>
  <conditionalFormatting sqref="N39:Y39 L39">
    <cfRule type="cellIs" dxfId="68" priority="140" operator="equal">
      <formula>1</formula>
    </cfRule>
  </conditionalFormatting>
  <conditionalFormatting sqref="N39:Y39">
    <cfRule type="cellIs" dxfId="67" priority="138" operator="equal">
      <formula>2</formula>
    </cfRule>
  </conditionalFormatting>
  <conditionalFormatting sqref="N39:Y39">
    <cfRule type="cellIs" dxfId="66" priority="136" operator="equal">
      <formula>"RP"</formula>
    </cfRule>
    <cfRule type="cellIs" dxfId="65" priority="137" operator="equal">
      <formula>"P"</formula>
    </cfRule>
  </conditionalFormatting>
  <conditionalFormatting sqref="N39:Y39">
    <cfRule type="cellIs" dxfId="64" priority="135" operator="equal">
      <formula>"E"</formula>
    </cfRule>
  </conditionalFormatting>
  <conditionalFormatting sqref="N40:Y40 L40">
    <cfRule type="cellIs" dxfId="63" priority="120" operator="equal">
      <formula>1</formula>
    </cfRule>
  </conditionalFormatting>
  <conditionalFormatting sqref="N42:Y43">
    <cfRule type="cellIs" dxfId="62" priority="106" operator="equal">
      <formula>2</formula>
    </cfRule>
  </conditionalFormatting>
  <conditionalFormatting sqref="N42:Y43">
    <cfRule type="cellIs" dxfId="61" priority="104" operator="equal">
      <formula>"RP"</formula>
    </cfRule>
    <cfRule type="cellIs" dxfId="60" priority="105" operator="equal">
      <formula>"P"</formula>
    </cfRule>
  </conditionalFormatting>
  <conditionalFormatting sqref="N42:Y43">
    <cfRule type="cellIs" dxfId="59" priority="103" operator="equal">
      <formula>"E"</formula>
    </cfRule>
  </conditionalFormatting>
  <conditionalFormatting sqref="N42:Y43 L42:L43">
    <cfRule type="cellIs" dxfId="58" priority="108" operator="equal">
      <formula>1</formula>
    </cfRule>
  </conditionalFormatting>
  <conditionalFormatting sqref="N7:Q7 T7:Y7">
    <cfRule type="cellIs" dxfId="57" priority="96" operator="equal">
      <formula>1</formula>
    </cfRule>
  </conditionalFormatting>
  <conditionalFormatting sqref="S7">
    <cfRule type="cellIs" dxfId="56" priority="94" operator="equal">
      <formula>1</formula>
    </cfRule>
  </conditionalFormatting>
  <conditionalFormatting sqref="N7:Y7">
    <cfRule type="cellIs" dxfId="55" priority="93" operator="equal">
      <formula>2</formula>
    </cfRule>
  </conditionalFormatting>
  <conditionalFormatting sqref="N7:Y7">
    <cfRule type="cellIs" dxfId="54" priority="91" operator="equal">
      <formula>"RP"</formula>
    </cfRule>
    <cfRule type="cellIs" dxfId="53" priority="92" operator="equal">
      <formula>"P"</formula>
    </cfRule>
  </conditionalFormatting>
  <conditionalFormatting sqref="N28:Y28">
    <cfRule type="cellIs" dxfId="52" priority="89" operator="equal">
      <formula>1</formula>
    </cfRule>
  </conditionalFormatting>
  <conditionalFormatting sqref="O28:Y28">
    <cfRule type="cellIs" dxfId="51" priority="87" operator="equal">
      <formula>1</formula>
    </cfRule>
  </conditionalFormatting>
  <conditionalFormatting sqref="N28">
    <cfRule type="cellIs" dxfId="50" priority="86" operator="equal">
      <formula>1</formula>
    </cfRule>
  </conditionalFormatting>
  <conditionalFormatting sqref="N28:Y28">
    <cfRule type="cellIs" dxfId="49" priority="85" operator="equal">
      <formula>2</formula>
    </cfRule>
  </conditionalFormatting>
  <conditionalFormatting sqref="N28:Y28">
    <cfRule type="cellIs" dxfId="48" priority="83" operator="equal">
      <formula>"RP"</formula>
    </cfRule>
    <cfRule type="cellIs" dxfId="47" priority="84" operator="equal">
      <formula>"P"</formula>
    </cfRule>
  </conditionalFormatting>
  <conditionalFormatting sqref="N28:Y28">
    <cfRule type="cellIs" dxfId="46" priority="82" operator="equal">
      <formula>"E"</formula>
    </cfRule>
  </conditionalFormatting>
  <conditionalFormatting sqref="N27:Y27">
    <cfRule type="cellIs" dxfId="45" priority="81" operator="equal">
      <formula>1</formula>
    </cfRule>
  </conditionalFormatting>
  <conditionalFormatting sqref="O27:Y27">
    <cfRule type="cellIs" dxfId="44" priority="79" operator="equal">
      <formula>1</formula>
    </cfRule>
  </conditionalFormatting>
  <conditionalFormatting sqref="N27">
    <cfRule type="cellIs" dxfId="43" priority="78" operator="equal">
      <formula>1</formula>
    </cfRule>
  </conditionalFormatting>
  <conditionalFormatting sqref="N27:Y27">
    <cfRule type="cellIs" dxfId="42" priority="77" operator="equal">
      <formula>2</formula>
    </cfRule>
  </conditionalFormatting>
  <conditionalFormatting sqref="N27:Y27">
    <cfRule type="cellIs" dxfId="41" priority="75" operator="equal">
      <formula>"RP"</formula>
    </cfRule>
    <cfRule type="cellIs" dxfId="40" priority="76" operator="equal">
      <formula>"P"</formula>
    </cfRule>
  </conditionalFormatting>
  <conditionalFormatting sqref="N27:Y27">
    <cfRule type="cellIs" dxfId="39" priority="74" operator="equal">
      <formula>"E"</formula>
    </cfRule>
  </conditionalFormatting>
  <conditionalFormatting sqref="N30:Y30">
    <cfRule type="cellIs" dxfId="38" priority="73" operator="equal">
      <formula>1</formula>
    </cfRule>
  </conditionalFormatting>
  <conditionalFormatting sqref="O30:Y30">
    <cfRule type="cellIs" dxfId="37" priority="71" operator="equal">
      <formula>1</formula>
    </cfRule>
  </conditionalFormatting>
  <conditionalFormatting sqref="N30">
    <cfRule type="cellIs" dxfId="36" priority="70" operator="equal">
      <formula>1</formula>
    </cfRule>
  </conditionalFormatting>
  <conditionalFormatting sqref="N30:Y30">
    <cfRule type="cellIs" dxfId="35" priority="69" operator="equal">
      <formula>2</formula>
    </cfRule>
  </conditionalFormatting>
  <conditionalFormatting sqref="N30:Y30">
    <cfRule type="cellIs" dxfId="34" priority="67" operator="equal">
      <formula>"RP"</formula>
    </cfRule>
    <cfRule type="cellIs" dxfId="33" priority="68" operator="equal">
      <formula>"P"</formula>
    </cfRule>
  </conditionalFormatting>
  <conditionalFormatting sqref="N30:Y30">
    <cfRule type="cellIs" dxfId="32" priority="66" operator="equal">
      <formula>"E"</formula>
    </cfRule>
  </conditionalFormatting>
  <conditionalFormatting sqref="N29:Y29">
    <cfRule type="cellIs" dxfId="31" priority="65" operator="equal">
      <formula>1</formula>
    </cfRule>
  </conditionalFormatting>
  <conditionalFormatting sqref="O29:Y29">
    <cfRule type="cellIs" dxfId="30" priority="63" operator="equal">
      <formula>1</formula>
    </cfRule>
  </conditionalFormatting>
  <conditionalFormatting sqref="N29">
    <cfRule type="cellIs" dxfId="29" priority="62" operator="equal">
      <formula>1</formula>
    </cfRule>
  </conditionalFormatting>
  <conditionalFormatting sqref="N29:Y29">
    <cfRule type="cellIs" dxfId="28" priority="61" operator="equal">
      <formula>2</formula>
    </cfRule>
  </conditionalFormatting>
  <conditionalFormatting sqref="N29:Y29">
    <cfRule type="cellIs" dxfId="27" priority="59" operator="equal">
      <formula>"RP"</formula>
    </cfRule>
    <cfRule type="cellIs" dxfId="26" priority="60" operator="equal">
      <formula>"P"</formula>
    </cfRule>
  </conditionalFormatting>
  <conditionalFormatting sqref="N29:Y29">
    <cfRule type="cellIs" dxfId="25" priority="58" operator="equal">
      <formula>"E"</formula>
    </cfRule>
  </conditionalFormatting>
  <conditionalFormatting sqref="N26:Y26">
    <cfRule type="cellIs" dxfId="24" priority="56" operator="equal">
      <formula>2</formula>
    </cfRule>
  </conditionalFormatting>
  <conditionalFormatting sqref="N26:Y26">
    <cfRule type="cellIs" dxfId="23" priority="54" operator="equal">
      <formula>"RP"</formula>
    </cfRule>
    <cfRule type="cellIs" dxfId="22" priority="55" operator="equal">
      <formula>"P"</formula>
    </cfRule>
  </conditionalFormatting>
  <conditionalFormatting sqref="N26:Y26">
    <cfRule type="cellIs" dxfId="21" priority="53" operator="equal">
      <formula>"E"</formula>
    </cfRule>
  </conditionalFormatting>
  <conditionalFormatting sqref="N26:Y26">
    <cfRule type="cellIs" dxfId="20" priority="52" operator="equal">
      <formula>1</formula>
    </cfRule>
  </conditionalFormatting>
  <conditionalFormatting sqref="N44:Y44">
    <cfRule type="cellIs" dxfId="19" priority="37" operator="equal">
      <formula>2</formula>
    </cfRule>
  </conditionalFormatting>
  <conditionalFormatting sqref="N44:Y44">
    <cfRule type="cellIs" dxfId="18" priority="35" operator="equal">
      <formula>"RP"</formula>
    </cfRule>
    <cfRule type="cellIs" dxfId="17" priority="36" operator="equal">
      <formula>"P"</formula>
    </cfRule>
  </conditionalFormatting>
  <conditionalFormatting sqref="N44:Y44">
    <cfRule type="cellIs" dxfId="16" priority="34" operator="equal">
      <formula>"E"</formula>
    </cfRule>
  </conditionalFormatting>
  <conditionalFormatting sqref="N44:Y44 L44">
    <cfRule type="cellIs" dxfId="15" priority="39" operator="equal">
      <formula>1</formula>
    </cfRule>
  </conditionalFormatting>
  <conditionalFormatting sqref="N44:Y44">
    <cfRule type="cellIs" dxfId="14" priority="31" operator="equal">
      <formula>2</formula>
    </cfRule>
  </conditionalFormatting>
  <conditionalFormatting sqref="N44:Y44">
    <cfRule type="cellIs" dxfId="13" priority="29" operator="equal">
      <formula>"RP"</formula>
    </cfRule>
    <cfRule type="cellIs" dxfId="12" priority="30" operator="equal">
      <formula>"P"</formula>
    </cfRule>
  </conditionalFormatting>
  <conditionalFormatting sqref="N44:Y44">
    <cfRule type="cellIs" dxfId="11" priority="28" operator="equal">
      <formula>"E"</formula>
    </cfRule>
  </conditionalFormatting>
  <conditionalFormatting sqref="H44:L44">
    <cfRule type="cellIs" dxfId="10" priority="33" operator="equal">
      <formula>1</formula>
    </cfRule>
  </conditionalFormatting>
  <conditionalFormatting sqref="N44:Y44">
    <cfRule type="cellIs" dxfId="9" priority="32" operator="equal">
      <formula>1</formula>
    </cfRule>
  </conditionalFormatting>
  <conditionalFormatting sqref="W6">
    <cfRule type="cellIs" dxfId="8" priority="9" operator="equal">
      <formula>1</formula>
    </cfRule>
  </conditionalFormatting>
  <conditionalFormatting sqref="W6">
    <cfRule type="cellIs" dxfId="7" priority="8" operator="equal">
      <formula>"E"</formula>
    </cfRule>
  </conditionalFormatting>
  <conditionalFormatting sqref="N5:Q5 T5:Y5">
    <cfRule type="cellIs" dxfId="6" priority="7" operator="equal">
      <formula>1</formula>
    </cfRule>
  </conditionalFormatting>
  <conditionalFormatting sqref="S5">
    <cfRule type="cellIs" dxfId="5" priority="6" operator="equal">
      <formula>1</formula>
    </cfRule>
  </conditionalFormatting>
  <conditionalFormatting sqref="N5:Y5">
    <cfRule type="cellIs" dxfId="4" priority="5" operator="equal">
      <formula>2</formula>
    </cfRule>
  </conditionalFormatting>
  <conditionalFormatting sqref="N5:Y5">
    <cfRule type="cellIs" dxfId="3" priority="3" operator="equal">
      <formula>"RP"</formula>
    </cfRule>
    <cfRule type="cellIs" dxfId="2" priority="4" operator="equal">
      <formula>"P"</formula>
    </cfRule>
  </conditionalFormatting>
  <conditionalFormatting sqref="W5">
    <cfRule type="cellIs" dxfId="1" priority="2" operator="equal">
      <formula>1</formula>
    </cfRule>
  </conditionalFormatting>
  <conditionalFormatting sqref="W5">
    <cfRule type="cellIs" dxfId="0" priority="1" operator="equal">
      <formula>"E"</formula>
    </cfRule>
  </conditionalFormatting>
  <printOptions horizontalCentered="1" verticalCentered="1"/>
  <pageMargins left="0.51181102362204722" right="0.51181102362204722" top="0.74803149606299213" bottom="0.74803149606299213" header="0.31496062992125984" footer="0.31496062992125984"/>
  <pageSetup scale="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D42A3-5E9A-4F50-98FA-1CC1DC261DB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C133E9-FBA3-4452-B74C-C6F049AAC9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B35B7A-BFC1-435D-B5F4-7D94A37771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Seguimiento cronograma 2021</vt:lpstr>
      <vt:lpstr>'Seguimiento cronograma 2021'!Área_de_impresión</vt:lpstr>
      <vt:lpstr>'Seguimiento cronograma 2021'!Títulos_a_imprimir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NVC_ADMIN</dc:creator>
  <cp:keywords/>
  <dc:description/>
  <cp:lastModifiedBy>HERNANDO CIFUENTES</cp:lastModifiedBy>
  <cp:revision/>
  <dcterms:created xsi:type="dcterms:W3CDTF">2019-11-01T17:19:08Z</dcterms:created>
  <dcterms:modified xsi:type="dcterms:W3CDTF">2022-01-19T21:26:39Z</dcterms:modified>
  <cp:category/>
  <cp:contentStatus/>
</cp:coreProperties>
</file>